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scal.vella\Downloads\"/>
    </mc:Choice>
  </mc:AlternateContent>
  <xr:revisionPtr revIDLastSave="0" documentId="13_ncr:1_{EA972303-9ACA-4B90-8505-40B4F7674B81}" xr6:coauthVersionLast="36" xr6:coauthVersionMax="47" xr10:uidLastSave="{00000000-0000-0000-0000-000000000000}"/>
  <bookViews>
    <workbookView xWindow="0" yWindow="0" windowWidth="19200" windowHeight="6930" tabRatio="1000" xr2:uid="{00000000-000D-0000-FFFF-FFFF00000000}"/>
  </bookViews>
  <sheets>
    <sheet name="1_identification_rapport" sheetId="30" r:id="rId1"/>
    <sheet name="2_noms_catégories" sheetId="38" r:id="rId2"/>
    <sheet name="3_injonctions_États_membres " sheetId="47" r:id="rId3"/>
    <sheet name="4_notifications" sheetId="41" r:id="rId4"/>
    <sheet name="5_initiative_propre_illicit " sheetId="48" r:id="rId5"/>
    <sheet name="6_initiative_propre_CG" sheetId="39" r:id="rId6"/>
    <sheet name="7_recours_et_récidive" sheetId="34" r:id="rId7"/>
    <sheet name="8_moyens_automatisés" sheetId="40" r:id="rId8"/>
    <sheet name="9_ressources_humaines" sheetId="44" r:id="rId9"/>
    <sheet name="10_NMDA" sheetId="45" r:id="rId10"/>
    <sheet name="11_qualitatif" sheetId="43" r:id="rId11"/>
  </sheets>
  <definedNames>
    <definedName name="_xlnm._FilterDatabase" localSheetId="1" hidden="1">'2_noms_catégories'!$A$1:$C$91</definedName>
    <definedName name="_xlnm._FilterDatabase" localSheetId="2" hidden="1">'3_injonctions_États_membres '!$A$1:$M$135</definedName>
    <definedName name="_xlnm._FilterDatabase" localSheetId="3" hidden="1">'4_notifications'!$A$1:$M$84</definedName>
    <definedName name="_xlnm._FilterDatabase" localSheetId="4" hidden="1">'5_initiative_propre_illicit '!$A$1:$E$84</definedName>
    <definedName name="_xlnm._FilterDatabase" localSheetId="5" hidden="1">'6_initiative_propre_CG'!$A$1:$E$84</definedName>
    <definedName name="_xlnm._FilterDatabase" localSheetId="7" hidden="1">'8_moyens_automatisés'!$A$1:$K$21</definedName>
    <definedName name="_xlnm.Print_Area" localSheetId="5">'6_initiative_propre_CG'!$A$1:$AK$99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47" l="1"/>
  <c r="F81" i="48"/>
  <c r="F2" i="48"/>
  <c r="I172" i="47" l="1"/>
  <c r="H172" i="47"/>
  <c r="G172" i="47"/>
  <c r="I167" i="47"/>
  <c r="H167" i="47"/>
  <c r="G167" i="47"/>
  <c r="I159" i="47"/>
  <c r="H159" i="47"/>
  <c r="G159" i="47"/>
  <c r="I153" i="47"/>
  <c r="H153" i="47"/>
  <c r="G153" i="47"/>
  <c r="I146" i="47"/>
  <c r="H146" i="47"/>
  <c r="G146" i="47"/>
  <c r="I141" i="47"/>
  <c r="H141" i="47"/>
  <c r="G141" i="47"/>
  <c r="I133" i="47"/>
  <c r="H133" i="47"/>
  <c r="G133" i="47"/>
  <c r="I128" i="47"/>
  <c r="H128" i="47"/>
  <c r="G128" i="47"/>
  <c r="I122" i="47"/>
  <c r="H122" i="47"/>
  <c r="G122" i="47"/>
  <c r="I113" i="47"/>
  <c r="H113" i="47"/>
  <c r="G113" i="47"/>
  <c r="I105" i="47"/>
  <c r="H105" i="47"/>
  <c r="G105" i="47"/>
  <c r="H104" i="47"/>
  <c r="G104" i="47"/>
  <c r="I98" i="47"/>
  <c r="I93" i="47" s="1"/>
  <c r="H98" i="47"/>
  <c r="H93" i="47" s="1"/>
  <c r="G98" i="47"/>
  <c r="G93" i="47" s="1"/>
  <c r="M2" i="47"/>
  <c r="J85" i="47"/>
  <c r="J2" i="47" s="1"/>
  <c r="K85" i="47"/>
  <c r="K2" i="47" s="1"/>
  <c r="L85" i="47"/>
  <c r="M85" i="47"/>
  <c r="N85" i="47"/>
  <c r="O85" i="47"/>
  <c r="P85" i="47"/>
  <c r="Q85" i="47"/>
  <c r="R85" i="47"/>
  <c r="S85" i="47"/>
  <c r="T85" i="47"/>
  <c r="J93" i="47"/>
  <c r="K93" i="47"/>
  <c r="L93" i="47"/>
  <c r="M93" i="47"/>
  <c r="N93" i="47"/>
  <c r="O93" i="47"/>
  <c r="P93" i="47"/>
  <c r="Q93" i="47"/>
  <c r="R93" i="47"/>
  <c r="S93" i="47"/>
  <c r="T93" i="47"/>
  <c r="T176" i="47"/>
  <c r="S176" i="47"/>
  <c r="R176" i="47"/>
  <c r="Q176" i="47"/>
  <c r="P176" i="47"/>
  <c r="O176" i="47"/>
  <c r="N176" i="47"/>
  <c r="M176" i="47"/>
  <c r="L176" i="47"/>
  <c r="K176" i="47"/>
  <c r="J176" i="47"/>
  <c r="I176" i="47"/>
  <c r="H176" i="47"/>
  <c r="G176" i="47"/>
  <c r="T172" i="47"/>
  <c r="S172" i="47"/>
  <c r="R172" i="47"/>
  <c r="Q172" i="47"/>
  <c r="P172" i="47"/>
  <c r="O172" i="47"/>
  <c r="N172" i="47"/>
  <c r="M172" i="47"/>
  <c r="L172" i="47"/>
  <c r="K172" i="47"/>
  <c r="J172" i="47"/>
  <c r="T167" i="47"/>
  <c r="S167" i="47"/>
  <c r="R167" i="47"/>
  <c r="Q167" i="47"/>
  <c r="P167" i="47"/>
  <c r="O167" i="47"/>
  <c r="N167" i="47"/>
  <c r="M167" i="47"/>
  <c r="L167" i="47"/>
  <c r="K167" i="47"/>
  <c r="J167" i="47"/>
  <c r="T159" i="47"/>
  <c r="S159" i="47"/>
  <c r="R159" i="47"/>
  <c r="Q159" i="47"/>
  <c r="P159" i="47"/>
  <c r="O159" i="47"/>
  <c r="N159" i="47"/>
  <c r="M159" i="47"/>
  <c r="L159" i="47"/>
  <c r="K159" i="47"/>
  <c r="J159" i="47"/>
  <c r="T153" i="47"/>
  <c r="S153" i="47"/>
  <c r="R153" i="47"/>
  <c r="Q153" i="47"/>
  <c r="P153" i="47"/>
  <c r="O153" i="47"/>
  <c r="N153" i="47"/>
  <c r="M153" i="47"/>
  <c r="L153" i="47"/>
  <c r="K153" i="47"/>
  <c r="J153" i="47"/>
  <c r="T146" i="47"/>
  <c r="S146" i="47"/>
  <c r="R146" i="47"/>
  <c r="Q146" i="47"/>
  <c r="P146" i="47"/>
  <c r="O146" i="47"/>
  <c r="N146" i="47"/>
  <c r="M146" i="47"/>
  <c r="L146" i="47"/>
  <c r="K146" i="47"/>
  <c r="J146" i="47"/>
  <c r="T141" i="47"/>
  <c r="S141" i="47"/>
  <c r="R141" i="47"/>
  <c r="Q141" i="47"/>
  <c r="P141" i="47"/>
  <c r="O141" i="47"/>
  <c r="N141" i="47"/>
  <c r="M141" i="47"/>
  <c r="L141" i="47"/>
  <c r="K141" i="47"/>
  <c r="J141" i="47"/>
  <c r="T133" i="47"/>
  <c r="S133" i="47"/>
  <c r="R133" i="47"/>
  <c r="Q133" i="47"/>
  <c r="P133" i="47"/>
  <c r="O133" i="47"/>
  <c r="N133" i="47"/>
  <c r="M133" i="47"/>
  <c r="L133" i="47"/>
  <c r="K133" i="47"/>
  <c r="J133" i="47"/>
  <c r="T128" i="47"/>
  <c r="S128" i="47"/>
  <c r="R128" i="47"/>
  <c r="Q128" i="47"/>
  <c r="P128" i="47"/>
  <c r="O128" i="47"/>
  <c r="N128" i="47"/>
  <c r="M128" i="47"/>
  <c r="L128" i="47"/>
  <c r="K128" i="47"/>
  <c r="J128" i="47"/>
  <c r="T122" i="47"/>
  <c r="S122" i="47"/>
  <c r="R122" i="47"/>
  <c r="Q122" i="47"/>
  <c r="P122" i="47"/>
  <c r="O122" i="47"/>
  <c r="N122" i="47"/>
  <c r="M122" i="47"/>
  <c r="L122" i="47"/>
  <c r="K122" i="47"/>
  <c r="J122" i="47"/>
  <c r="T113" i="47"/>
  <c r="S113" i="47"/>
  <c r="R113" i="47"/>
  <c r="Q113" i="47"/>
  <c r="P113" i="47"/>
  <c r="O113" i="47"/>
  <c r="N113" i="47"/>
  <c r="M113" i="47"/>
  <c r="L113" i="47"/>
  <c r="K113" i="47"/>
  <c r="J113" i="47"/>
  <c r="T105" i="47"/>
  <c r="S105" i="47"/>
  <c r="R105" i="47"/>
  <c r="Q105" i="47"/>
  <c r="P105" i="47"/>
  <c r="O105" i="47"/>
  <c r="N105" i="47"/>
  <c r="M105" i="47"/>
  <c r="L105" i="47"/>
  <c r="K105" i="47"/>
  <c r="J105" i="47"/>
  <c r="T98" i="47"/>
  <c r="S98" i="47"/>
  <c r="R98" i="47"/>
  <c r="Q98" i="47"/>
  <c r="P98" i="47"/>
  <c r="O98" i="47"/>
  <c r="N98" i="47"/>
  <c r="M98" i="47"/>
  <c r="L98" i="47"/>
  <c r="K98" i="47"/>
  <c r="J98" i="47"/>
  <c r="T94" i="47"/>
  <c r="S94" i="47"/>
  <c r="R94" i="47"/>
  <c r="Q94" i="47"/>
  <c r="P94" i="47"/>
  <c r="O94" i="47"/>
  <c r="N94" i="47"/>
  <c r="M94" i="47"/>
  <c r="L94" i="47"/>
  <c r="K94" i="47"/>
  <c r="J94" i="47"/>
  <c r="I94" i="47"/>
  <c r="H94" i="47"/>
  <c r="G94" i="47"/>
  <c r="G85" i="48" l="1"/>
  <c r="H85" i="48"/>
  <c r="I85" i="48"/>
  <c r="J85" i="48"/>
  <c r="K85" i="48"/>
  <c r="L85" i="48"/>
  <c r="M85" i="48"/>
  <c r="N85" i="48"/>
  <c r="O85" i="48"/>
  <c r="P85" i="48"/>
  <c r="Q85" i="48"/>
  <c r="R85" i="48"/>
  <c r="S85" i="48"/>
  <c r="T85" i="48"/>
  <c r="U85" i="48"/>
  <c r="F85" i="48"/>
  <c r="G81" i="48"/>
  <c r="H81" i="48"/>
  <c r="I81" i="48"/>
  <c r="J81" i="48"/>
  <c r="K81" i="48"/>
  <c r="L81" i="48"/>
  <c r="M81" i="48"/>
  <c r="N81" i="48"/>
  <c r="O81" i="48"/>
  <c r="P81" i="48"/>
  <c r="Q81" i="48"/>
  <c r="R81" i="48"/>
  <c r="S81" i="48"/>
  <c r="T81" i="48"/>
  <c r="U81" i="48"/>
  <c r="G76" i="48"/>
  <c r="H76" i="48"/>
  <c r="I76" i="48"/>
  <c r="J76" i="48"/>
  <c r="K76" i="48"/>
  <c r="K2" i="48" s="1"/>
  <c r="L76" i="48"/>
  <c r="L2" i="48" s="1"/>
  <c r="M76" i="48"/>
  <c r="N76" i="48"/>
  <c r="O76" i="48"/>
  <c r="P76" i="48"/>
  <c r="Q76" i="48"/>
  <c r="R76" i="48"/>
  <c r="S76" i="48"/>
  <c r="T76" i="48"/>
  <c r="U76" i="48"/>
  <c r="F76" i="48"/>
  <c r="G68" i="48"/>
  <c r="H68" i="48"/>
  <c r="I68" i="48"/>
  <c r="J68" i="48"/>
  <c r="K68" i="48"/>
  <c r="L68" i="48"/>
  <c r="M68" i="48"/>
  <c r="N68" i="48"/>
  <c r="O68" i="48"/>
  <c r="P68" i="48"/>
  <c r="Q68" i="48"/>
  <c r="R68" i="48"/>
  <c r="S68" i="48"/>
  <c r="T68" i="48"/>
  <c r="U68" i="48"/>
  <c r="F68" i="48"/>
  <c r="G62" i="48"/>
  <c r="H62" i="48"/>
  <c r="I62" i="48"/>
  <c r="J62" i="48"/>
  <c r="K62" i="48"/>
  <c r="L62" i="48"/>
  <c r="M62" i="48"/>
  <c r="N62" i="48"/>
  <c r="O62" i="48"/>
  <c r="P62" i="48"/>
  <c r="Q62" i="48"/>
  <c r="R62" i="48"/>
  <c r="S62" i="48"/>
  <c r="T62" i="48"/>
  <c r="U62" i="48"/>
  <c r="G55" i="48"/>
  <c r="H55" i="48"/>
  <c r="I55" i="48"/>
  <c r="J55" i="48"/>
  <c r="K55" i="48"/>
  <c r="L55" i="48"/>
  <c r="M55" i="48"/>
  <c r="N55" i="48"/>
  <c r="O55" i="48"/>
  <c r="P55" i="48"/>
  <c r="Q55" i="48"/>
  <c r="R55" i="48"/>
  <c r="S55" i="48"/>
  <c r="T55" i="48"/>
  <c r="U55" i="48"/>
  <c r="F62" i="48"/>
  <c r="F55" i="48"/>
  <c r="G50" i="48"/>
  <c r="H50" i="48"/>
  <c r="I50" i="48"/>
  <c r="J50" i="48"/>
  <c r="K50" i="48"/>
  <c r="L50" i="48"/>
  <c r="M50" i="48"/>
  <c r="N50" i="48"/>
  <c r="O50" i="48"/>
  <c r="P50" i="48"/>
  <c r="Q50" i="48"/>
  <c r="R50" i="48"/>
  <c r="S50" i="48"/>
  <c r="T50" i="48"/>
  <c r="U50" i="48"/>
  <c r="G42" i="48"/>
  <c r="H42" i="48"/>
  <c r="I42" i="48"/>
  <c r="J42" i="48"/>
  <c r="K42" i="48"/>
  <c r="L42" i="48"/>
  <c r="M42" i="48"/>
  <c r="N42" i="48"/>
  <c r="O42" i="48"/>
  <c r="P42" i="48"/>
  <c r="Q42" i="48"/>
  <c r="R42" i="48"/>
  <c r="S42" i="48"/>
  <c r="T42" i="48"/>
  <c r="U42" i="48"/>
  <c r="G37" i="48"/>
  <c r="H37" i="48"/>
  <c r="I37" i="48"/>
  <c r="J37" i="48"/>
  <c r="K37" i="48"/>
  <c r="L37" i="48"/>
  <c r="M37" i="48"/>
  <c r="N37" i="48"/>
  <c r="O37" i="48"/>
  <c r="P37" i="48"/>
  <c r="Q37" i="48"/>
  <c r="R37" i="48"/>
  <c r="S37" i="48"/>
  <c r="T37" i="48"/>
  <c r="U37" i="48"/>
  <c r="G31" i="48"/>
  <c r="H31" i="48"/>
  <c r="I31" i="48"/>
  <c r="J31" i="48"/>
  <c r="K31" i="48"/>
  <c r="L31" i="48"/>
  <c r="M31" i="48"/>
  <c r="N31" i="48"/>
  <c r="O31" i="48"/>
  <c r="P31" i="48"/>
  <c r="Q31" i="48"/>
  <c r="R31" i="48"/>
  <c r="S31" i="48"/>
  <c r="T31" i="48"/>
  <c r="U31" i="48"/>
  <c r="G22" i="48"/>
  <c r="H22" i="48"/>
  <c r="H2" i="48" s="1"/>
  <c r="I22" i="48"/>
  <c r="J22" i="48"/>
  <c r="K22" i="48"/>
  <c r="L22" i="48"/>
  <c r="M22" i="48"/>
  <c r="N22" i="48"/>
  <c r="O22" i="48"/>
  <c r="P22" i="48"/>
  <c r="Q22" i="48"/>
  <c r="R22" i="48"/>
  <c r="S22" i="48"/>
  <c r="T22" i="48"/>
  <c r="U22" i="48"/>
  <c r="F50" i="48"/>
  <c r="F42" i="48"/>
  <c r="F37" i="48"/>
  <c r="F31" i="48"/>
  <c r="F22" i="48"/>
  <c r="I2" i="48"/>
  <c r="J2" i="48"/>
  <c r="G14" i="48"/>
  <c r="H14" i="48"/>
  <c r="I14" i="48"/>
  <c r="J14" i="48"/>
  <c r="K14" i="48"/>
  <c r="L14" i="48"/>
  <c r="M14" i="48"/>
  <c r="N14" i="48"/>
  <c r="O14" i="48"/>
  <c r="P14" i="48"/>
  <c r="Q14" i="48"/>
  <c r="R14" i="48"/>
  <c r="S14" i="48"/>
  <c r="T14" i="48"/>
  <c r="U14" i="48"/>
  <c r="F14" i="48"/>
  <c r="G7" i="48"/>
  <c r="H7" i="48"/>
  <c r="I7" i="48"/>
  <c r="J7" i="48"/>
  <c r="K7" i="48"/>
  <c r="L7" i="48"/>
  <c r="M7" i="48"/>
  <c r="N7" i="48"/>
  <c r="O7" i="48"/>
  <c r="P7" i="48"/>
  <c r="Q7" i="48"/>
  <c r="R7" i="48"/>
  <c r="S7" i="48"/>
  <c r="T7" i="48"/>
  <c r="U7" i="48"/>
  <c r="G3" i="48"/>
  <c r="H3" i="48"/>
  <c r="I3" i="48"/>
  <c r="J3" i="48"/>
  <c r="K3" i="48"/>
  <c r="L3" i="48"/>
  <c r="M3" i="48"/>
  <c r="N3" i="48"/>
  <c r="O3" i="48"/>
  <c r="P3" i="48"/>
  <c r="Q3" i="48"/>
  <c r="R3" i="48"/>
  <c r="S3" i="48"/>
  <c r="T3" i="48"/>
  <c r="U3" i="48"/>
  <c r="F7" i="48"/>
  <c r="F3" i="48"/>
  <c r="O2" i="48" l="1"/>
  <c r="G2" i="48"/>
  <c r="S2" i="48"/>
  <c r="Q2" i="48"/>
  <c r="P2" i="48"/>
  <c r="T2" i="48"/>
  <c r="U2" i="48"/>
  <c r="M2" i="48"/>
  <c r="R2" i="48"/>
  <c r="N2" i="48"/>
  <c r="F9" i="48"/>
  <c r="F69" i="48"/>
  <c r="H85" i="47"/>
  <c r="I85" i="47"/>
  <c r="G85" i="47"/>
  <c r="H68" i="47"/>
  <c r="I68" i="47"/>
  <c r="J68" i="47"/>
  <c r="K68" i="47"/>
  <c r="L68" i="47"/>
  <c r="M68" i="47"/>
  <c r="N68" i="47"/>
  <c r="O68" i="47"/>
  <c r="P68" i="47"/>
  <c r="Q68" i="47"/>
  <c r="R68" i="47"/>
  <c r="S68" i="47"/>
  <c r="T68" i="47"/>
  <c r="G68" i="47"/>
  <c r="H76" i="47"/>
  <c r="I76" i="47"/>
  <c r="J76" i="47"/>
  <c r="K76" i="47"/>
  <c r="L76" i="47"/>
  <c r="M76" i="47"/>
  <c r="N76" i="47"/>
  <c r="O76" i="47"/>
  <c r="P76" i="47"/>
  <c r="Q76" i="47"/>
  <c r="R76" i="47"/>
  <c r="S76" i="47"/>
  <c r="T76" i="47"/>
  <c r="G76" i="47"/>
  <c r="N81" i="47"/>
  <c r="O81" i="47"/>
  <c r="P81" i="47"/>
  <c r="Q81" i="47"/>
  <c r="R81" i="47"/>
  <c r="S81" i="47"/>
  <c r="T81" i="47"/>
  <c r="H62" i="47"/>
  <c r="I62" i="47"/>
  <c r="J62" i="47"/>
  <c r="K62" i="47"/>
  <c r="L62" i="47"/>
  <c r="M62" i="47"/>
  <c r="N62" i="47"/>
  <c r="O62" i="47"/>
  <c r="P62" i="47"/>
  <c r="Q62" i="47"/>
  <c r="R62" i="47"/>
  <c r="S62" i="47"/>
  <c r="T62" i="47"/>
  <c r="G62" i="47"/>
  <c r="H55" i="47"/>
  <c r="I55" i="47"/>
  <c r="J55" i="47"/>
  <c r="K55" i="47"/>
  <c r="L55" i="47"/>
  <c r="M55" i="47"/>
  <c r="N55" i="47"/>
  <c r="O55" i="47"/>
  <c r="P55" i="47"/>
  <c r="Q55" i="47"/>
  <c r="R55" i="47"/>
  <c r="S55" i="47"/>
  <c r="T55" i="47"/>
  <c r="G55" i="47"/>
  <c r="H50" i="47"/>
  <c r="I50" i="47"/>
  <c r="J50" i="47"/>
  <c r="K50" i="47"/>
  <c r="L50" i="47"/>
  <c r="M50" i="47"/>
  <c r="N50" i="47"/>
  <c r="O50" i="47"/>
  <c r="P50" i="47"/>
  <c r="Q50" i="47"/>
  <c r="R50" i="47"/>
  <c r="S50" i="47"/>
  <c r="T50" i="47"/>
  <c r="G50" i="47"/>
  <c r="H42" i="47"/>
  <c r="I42" i="47"/>
  <c r="J42" i="47"/>
  <c r="K42" i="47"/>
  <c r="L42" i="47"/>
  <c r="M42" i="47"/>
  <c r="N42" i="47"/>
  <c r="O42" i="47"/>
  <c r="P42" i="47"/>
  <c r="Q42" i="47"/>
  <c r="R42" i="47"/>
  <c r="S42" i="47"/>
  <c r="T42" i="47"/>
  <c r="G42" i="47"/>
  <c r="H37" i="47"/>
  <c r="I37" i="47"/>
  <c r="J37" i="47"/>
  <c r="K37" i="47"/>
  <c r="L37" i="47"/>
  <c r="M37" i="47"/>
  <c r="N37" i="47"/>
  <c r="O37" i="47"/>
  <c r="P37" i="47"/>
  <c r="Q37" i="47"/>
  <c r="R37" i="47"/>
  <c r="S37" i="47"/>
  <c r="T37" i="47"/>
  <c r="G37" i="47"/>
  <c r="H31" i="47"/>
  <c r="I31" i="47"/>
  <c r="J31" i="47"/>
  <c r="K31" i="47"/>
  <c r="L31" i="47"/>
  <c r="M31" i="47"/>
  <c r="N31" i="47"/>
  <c r="O31" i="47"/>
  <c r="P31" i="47"/>
  <c r="Q31" i="47"/>
  <c r="R31" i="47"/>
  <c r="S31" i="47"/>
  <c r="T31" i="47"/>
  <c r="G31" i="47"/>
  <c r="H22" i="47"/>
  <c r="I22" i="47"/>
  <c r="J22" i="47"/>
  <c r="K22" i="47"/>
  <c r="L22" i="47"/>
  <c r="M22" i="47"/>
  <c r="N22" i="47"/>
  <c r="O22" i="47"/>
  <c r="P22" i="47"/>
  <c r="Q22" i="47"/>
  <c r="R22" i="47"/>
  <c r="S22" i="47"/>
  <c r="T22" i="47"/>
  <c r="G22" i="47"/>
  <c r="N14" i="47"/>
  <c r="O14" i="47"/>
  <c r="P14" i="47"/>
  <c r="Q14" i="47"/>
  <c r="R14" i="47"/>
  <c r="S14" i="47"/>
  <c r="T14" i="47"/>
  <c r="N7" i="47"/>
  <c r="O7" i="47"/>
  <c r="P7" i="47"/>
  <c r="Q7" i="47"/>
  <c r="R7" i="47"/>
  <c r="S7" i="47"/>
  <c r="T7" i="47"/>
  <c r="N3" i="47"/>
  <c r="O3" i="47"/>
  <c r="P3" i="47"/>
  <c r="Q3" i="47"/>
  <c r="R3" i="47"/>
  <c r="S3" i="47"/>
  <c r="T3" i="47"/>
  <c r="J14" i="47"/>
  <c r="K14" i="47"/>
  <c r="L14" i="47"/>
  <c r="M14" i="47"/>
  <c r="I7" i="47"/>
  <c r="J7" i="47"/>
  <c r="K7" i="47"/>
  <c r="L7" i="47"/>
  <c r="M7" i="47"/>
  <c r="I81" i="47"/>
  <c r="J81" i="47"/>
  <c r="K81" i="47"/>
  <c r="L81" i="47"/>
  <c r="M81" i="47"/>
  <c r="G81" i="47"/>
  <c r="G14" i="47"/>
  <c r="G7" i="47"/>
  <c r="G2" i="47" s="1"/>
  <c r="G13" i="47"/>
  <c r="H14" i="47"/>
  <c r="I14" i="47"/>
  <c r="H3" i="47"/>
  <c r="I3" i="47"/>
  <c r="J3" i="47"/>
  <c r="K3" i="47"/>
  <c r="L3" i="47"/>
  <c r="M3" i="47"/>
  <c r="G3" i="47"/>
  <c r="L2" i="47" l="1"/>
  <c r="H7" i="47"/>
  <c r="H2" i="47" s="1"/>
</calcChain>
</file>

<file path=xl/sharedStrings.xml><?xml version="1.0" encoding="utf-8"?>
<sst xmlns="http://schemas.openxmlformats.org/spreadsheetml/2006/main" count="2642" uniqueCount="445">
  <si>
    <t>Applicabilité</t>
  </si>
  <si>
    <t>Service</t>
  </si>
  <si>
    <t>Indicateur</t>
  </si>
  <si>
    <t>Valeur</t>
  </si>
  <si>
    <t>Tous</t>
  </si>
  <si>
    <t>Nom du fournisseur de services</t>
  </si>
  <si>
    <t>Date de publication du rapport</t>
  </si>
  <si>
    <t>Date de publication du rapport précédent</t>
  </si>
  <si>
    <t>Date de début de la période couverte par le rapport</t>
  </si>
  <si>
    <t>Date de fin de la période couverte par le rapport</t>
  </si>
  <si>
    <t>Intitulé de la catégorie</t>
  </si>
  <si>
    <t>Description de la catégorie</t>
  </si>
  <si>
    <t>Catégorie de contenu illicite / incompatible avec les conditions générales</t>
  </si>
  <si>
    <t>Informations contextuelles</t>
  </si>
  <si>
    <t>TOTAL</t>
  </si>
  <si>
    <t>Toutes les rubriques</t>
  </si>
  <si>
    <t>Catégorie 1</t>
  </si>
  <si>
    <t>Bien‑être animal</t>
  </si>
  <si>
    <t>STATEMENT_CATEGORY_ANIMAL_WELFARE</t>
  </si>
  <si>
    <t>Catégorie 1a</t>
  </si>
  <si>
    <t>Maltraitance animale</t>
  </si>
  <si>
    <t>KEYWORD_ANIMAL_HARM</t>
  </si>
  <si>
    <t>Catégorie 1b</t>
  </si>
  <si>
    <t>Vente illégale d’animaux</t>
  </si>
  <si>
    <t>KEYWORD_UNLAWFUL_SALE_ANIMALS</t>
  </si>
  <si>
    <t>Catégorie 1c</t>
  </si>
  <si>
    <t xml:space="preserve">Non couvert par une autre sous-catégorie  </t>
  </si>
  <si>
    <t>KEYWORD_OTHER</t>
  </si>
  <si>
    <t>Catégorie 2</t>
  </si>
  <si>
    <t>Infractions en matière d’information des consommateurs</t>
  </si>
  <si>
    <t>STATEMENT_CATEGORY_CONSUMER_INFORMATION</t>
  </si>
  <si>
    <t>Catégorie 2a</t>
  </si>
  <si>
    <t xml:space="preserve">Publicité cachée ou communication commerciale, y compris de la part d’influenceurs </t>
  </si>
  <si>
    <t>KEYWORD_HIDDEN_ADVERTISEMENT</t>
  </si>
  <si>
    <t>Catégorie 2b</t>
  </si>
  <si>
    <t xml:space="preserve">Informations insuffisantes sur les professionnels </t>
  </si>
  <si>
    <t>KEYWORD_INSUFFICIENT_INFORMATION_ON_TRADERS</t>
  </si>
  <si>
    <t>Catégorie 2c</t>
  </si>
  <si>
    <t>Informations trompeuses sur les caractéristiques des biens et des services</t>
  </si>
  <si>
    <t>KEYWORD_MISLEADING_INFO_GOODS_SERVICES</t>
  </si>
  <si>
    <t>Catégorie 2d</t>
  </si>
  <si>
    <t xml:space="preserve">Informations trompeuses sur les droits du consommateur </t>
  </si>
  <si>
    <t>KEYWORD_MISLEADING_INFO_CONSUMER_RIGHTS</t>
  </si>
  <si>
    <t>Catégorie 2e</t>
  </si>
  <si>
    <t xml:space="preserve">Non-respect de la réglementation en matière de détermination des prix  </t>
  </si>
  <si>
    <t>KEYWORD_NONCOMPLIANCE_PRICING</t>
  </si>
  <si>
    <t>Catégorie 2f</t>
  </si>
  <si>
    <t xml:space="preserve">Non couvert par une autre sous-catégorie </t>
  </si>
  <si>
    <t>Catégorie 3</t>
  </si>
  <si>
    <t>Cyberviolence</t>
  </si>
  <si>
    <t>STATEMENT_CATEGORY_CYBER_VIOLENCE</t>
  </si>
  <si>
    <t>Catégorie 3a</t>
  </si>
  <si>
    <t>Brimades et intimidation en ligne</t>
  </si>
  <si>
    <t>KEYWORD_CYBER_BULLYING_INTIMIDATION</t>
  </si>
  <si>
    <t>Catégorie 3b</t>
  </si>
  <si>
    <t>Cyberharcèlement</t>
  </si>
  <si>
    <t>KEYWORD_CYBER_HARASSMENT</t>
  </si>
  <si>
    <t>Catégorie 3c</t>
  </si>
  <si>
    <t>Incitation à la violence ou à la haine en ligne</t>
  </si>
  <si>
    <t>KEYWORD_CYBER_INCITEMENT</t>
  </si>
  <si>
    <t>Catégorie 3d</t>
  </si>
  <si>
    <t>Traque furtive (stalking) en ligne</t>
  </si>
  <si>
    <t>KEYWORD_CYBER_STALKING</t>
  </si>
  <si>
    <t>Catégorie 3e</t>
  </si>
  <si>
    <t>Partage non consenti de matériel (à caractère intime), y compris (d’images) d’abus sexuels (à l’exclusion des contenus représentant des mineurs)</t>
  </si>
  <si>
    <t>KEYWORD_NON_CONSENSUAL_IMAGE_SHARING</t>
  </si>
  <si>
    <t>Catégorie 3f</t>
  </si>
  <si>
    <t>Partage non consenti de matériel créé à l’aide de technologies d’hypertrucage (deepfake) ou de technologies similaires et utilisant des caractéristiques d’un tiers (à l’exclusion des contenus représentant des mineurs)</t>
  </si>
  <si>
    <t>KEYWORD_NON_CONSENSUAL_MATERIAL_DEEPFAKE</t>
  </si>
  <si>
    <t>Catégorie 3g</t>
  </si>
  <si>
    <t>Catégorie 4</t>
  </si>
  <si>
    <t>Cyberviolence à l’égard des femmes</t>
  </si>
  <si>
    <t>STATEMENT_CATEGORY_CYBER_VIOLENCE_AGAINST_WOMEN</t>
  </si>
  <si>
    <t xml:space="preserve"> </t>
  </si>
  <si>
    <t>Catégorie 4a</t>
  </si>
  <si>
    <t>Brimades et intimidation en ligne exercées sur les filles</t>
  </si>
  <si>
    <t>KEYWORD_BULLYING_AGAINST_GIRLS</t>
  </si>
  <si>
    <t>Catégorie 4b</t>
  </si>
  <si>
    <t>Cyberharcèlement à l’égard des femmes</t>
  </si>
  <si>
    <t>KEYWORD_CYBER_HARASSMENT_AGAINST_WOMEN</t>
  </si>
  <si>
    <t>Catégorie 4c</t>
  </si>
  <si>
    <t>Traque furtive (stalking) en ligne affectant les femmes</t>
  </si>
  <si>
    <t>KEYWORD_CYBER_STALKING_AGAINST_WOMEN</t>
  </si>
  <si>
    <t>Catégorie 4d</t>
  </si>
  <si>
    <t>Désinformation fondée sur le genre</t>
  </si>
  <si>
    <t>KEYWORD_FEMALE_GENDERED_DISINFORMATION</t>
  </si>
  <si>
    <t>Catégorie 4e</t>
  </si>
  <si>
    <t>Incitation illicite à la violence et à la haine à l’égard des femmes</t>
  </si>
  <si>
    <t>KEYWORD_INCITEMENT_AGAINST_WOMEN</t>
  </si>
  <si>
    <t>Catégorie 4f</t>
  </si>
  <si>
    <t>Partage non consenti de matériel (à caractère intime) affectant les femmes, y compris (d’images) d’abus sexuels à l’encontre des femmes (à l’exclusion des contenus représentant des mineurs)</t>
  </si>
  <si>
    <t>KEYWORD_NON_CONSENSUAL_IMAGE_SHARING_AGAINST_WOMEN</t>
  </si>
  <si>
    <t>Catégorie 4g</t>
  </si>
  <si>
    <t>Partage non consenti de matériel créé à l’aide de technologies d’hypertrucage (deepfake) ou de technologies similaires et utilisant des caractéristiques d’un tiers affectant les femmes (à l’exclusion des contenus représentant des mineurs)</t>
  </si>
  <si>
    <t>KEYWORD_NON_CONSENSUAL_MATERIAL_DEEPFAKE_AGAINST_WOMEN</t>
  </si>
  <si>
    <t>Catégorie 4h</t>
  </si>
  <si>
    <t>Catégorie 5</t>
  </si>
  <si>
    <t>Protection des données et violations de la vie privée</t>
  </si>
  <si>
    <t>STATEMENT_CATEGORY_DATA_PROTECTION_AND_PRIVACY_VIOLATIONS</t>
  </si>
  <si>
    <t>Catégorie 5a</t>
  </si>
  <si>
    <t>Violation de données biométriques</t>
  </si>
  <si>
    <t>KEYWORD_BIOMETRIC_DATA_BREACH</t>
  </si>
  <si>
    <t>Catégorie 5b</t>
  </si>
  <si>
    <t>Falsification de données</t>
  </si>
  <si>
    <t>KEYWORD_DATA_FALSIFICATION</t>
  </si>
  <si>
    <t>Catégorie 5c</t>
  </si>
  <si>
    <t>Absence de motif de traitement des données</t>
  </si>
  <si>
    <t>KEYWORD_MISSING_PROCESSING_GROUND</t>
  </si>
  <si>
    <t>Catégorie 5d</t>
  </si>
  <si>
    <t>Droit à l’oubli numérique</t>
  </si>
  <si>
    <t>KEYWORD_RIGHT_TO_BE_FORGOTTEN</t>
  </si>
  <si>
    <t>Catégorie 5e</t>
  </si>
  <si>
    <t>Catégorie 6</t>
  </si>
  <si>
    <t>Discours illégal ou préjudiciable</t>
  </si>
  <si>
    <t>STATEMENT_CATEGORY_ILLEGAL_OR_HARMFUL_SPEECH</t>
  </si>
  <si>
    <t>Catégorie 6a</t>
  </si>
  <si>
    <t>Diffamation</t>
  </si>
  <si>
    <t>KEYWORD_DEFAMATION</t>
  </si>
  <si>
    <t>Catégorie 6b</t>
  </si>
  <si>
    <t>Discrimination</t>
  </si>
  <si>
    <t>KEYWORD_DISCRIMINATION</t>
  </si>
  <si>
    <t>Catégorie 6c</t>
  </si>
  <si>
    <t xml:space="preserve">Incitation illicite à la violence et à la haine fondées sur des caractéristiques protégées (discours haineux) </t>
  </si>
  <si>
    <t>KEYWORD_HATE_SPEECH</t>
  </si>
  <si>
    <t>Catégorie 6d</t>
  </si>
  <si>
    <t>Catégorie 7</t>
  </si>
  <si>
    <t>Atteintes à la propriété intellectuelle</t>
  </si>
  <si>
    <t>STATEMENT_CATEGORY_INTELLECTUAL_PROPERTY_INFRINGEMENTS</t>
  </si>
  <si>
    <t>Catégorie 7a</t>
  </si>
  <si>
    <t>Atteintes aux droits d’auteur</t>
  </si>
  <si>
    <t>KEYWORD_COPYRIGHT_INFRINGEMENT</t>
  </si>
  <si>
    <t>Catégorie 7b</t>
  </si>
  <si>
    <t>Contrefaçons de dessins ou modèles</t>
  </si>
  <si>
    <t>KEYWORD_DESIGN_INFRINGEMENT</t>
  </si>
  <si>
    <t>Catégorie 7c</t>
  </si>
  <si>
    <t>Atteintes aux indications géographiques</t>
  </si>
  <si>
    <t>KEYWORD_GEOGRAPHIC_INDICATIONS_INFRINGEMENT</t>
  </si>
  <si>
    <t>Catégorie 7d</t>
  </si>
  <si>
    <t>Atteintes aux brevets</t>
  </si>
  <si>
    <t>KEYWORD_PATENT_INFRINGEMENT</t>
  </si>
  <si>
    <t>Catégorie 7e</t>
  </si>
  <si>
    <t>Violation des secrets commerciaux</t>
  </si>
  <si>
    <t>KEYWORD_TRADE_SECRET_INFRINGEMENT</t>
  </si>
  <si>
    <t>Catégorie 7f</t>
  </si>
  <si>
    <t>Atteintes aux marques</t>
  </si>
  <si>
    <t>KEYWORD_TRADEMARK_INFRINGEMENT</t>
  </si>
  <si>
    <t>Catégorie 7g</t>
  </si>
  <si>
    <t>Catégorie 8</t>
  </si>
  <si>
    <t>Effets négatifs sur le discours civique et les processus électoraux</t>
  </si>
  <si>
    <t>STATEMENT_CATEGORY_NEGATIVE_EFFECTS_ON_CIVIC_DISCOURSE_OR_ELECTIONS</t>
  </si>
  <si>
    <t>Catégorie 8a</t>
  </si>
  <si>
    <t xml:space="preserve">Mésinformation, désinformation, activités de manipulation de l’information et d’ingérence menées depuis l’étranger </t>
  </si>
  <si>
    <t>KEYWORD_MISINFORMATION_DISINFORMATION</t>
  </si>
  <si>
    <t>Catégorie 8b</t>
  </si>
  <si>
    <t xml:space="preserve">Violation du droit de l’UE relatif au discours civique ou aux processus électoraux </t>
  </si>
  <si>
    <t>KEYWORD_VIOLATION_EU_LAW</t>
  </si>
  <si>
    <t>Catégorie 8c</t>
  </si>
  <si>
    <t xml:space="preserve">Violation du droit national relatif au discours civique ou aux processus électoraux </t>
  </si>
  <si>
    <t>KEYWORD_VIOLATION_NATIONAL_LAW</t>
  </si>
  <si>
    <t>Catégorie 8d</t>
  </si>
  <si>
    <t>Catégorie 9</t>
  </si>
  <si>
    <t xml:space="preserve">Protection des mineurs </t>
  </si>
  <si>
    <t>STATEMENT_CATEGORY_PROTECTION_OF_MINORS</t>
  </si>
  <si>
    <t>Catégorie 9a</t>
  </si>
  <si>
    <t>Restrictions liées à l’âge concernant les mineurs</t>
  </si>
  <si>
    <t>KEYWORD_AGE_SPECIFIC_RESTRICTIONS_MINORS</t>
  </si>
  <si>
    <t>Catégorie 9b</t>
  </si>
  <si>
    <t>Contenus à caractère pédopornographique</t>
  </si>
  <si>
    <t>KEYWORD_CHILD_SEXUAL_ABUSE_MATERIAL</t>
  </si>
  <si>
    <t>Catégorie 9c</t>
  </si>
  <si>
    <t>Matériel relatif à des abus sexuels sur enfants créé à l’aide de technologies d’hypertrucage (deepfake) ou de technologies similaires</t>
  </si>
  <si>
    <t>KEYWORD_CHILD_SEXUAL_ABUSE_MATERIAL_DEEPFAKE</t>
  </si>
  <si>
    <t>Catégorie 9d</t>
  </si>
  <si>
    <t xml:space="preserve">Pédopiégeage/soustraction de mineurs à des fins sexuelles </t>
  </si>
  <si>
    <t>KEYWORD_GROOMING_SEXUAL_ENTICEMENT_MINORS</t>
  </si>
  <si>
    <t>Catégorie 9e</t>
  </si>
  <si>
    <t>Défis dangereux</t>
  </si>
  <si>
    <t>KEYWORD_UNSAFE_CHALLENGES</t>
  </si>
  <si>
    <t>Catégorie 9f</t>
  </si>
  <si>
    <t>Catégorie 10</t>
  </si>
  <si>
    <t xml:space="preserve">Risque pour la sécurité publique </t>
  </si>
  <si>
    <t>STATEMENT_CATEGORY_RISK_FOR_PUBLIC_SECURITY</t>
  </si>
  <si>
    <t>Catégorie 10a</t>
  </si>
  <si>
    <t>Organisations illégales</t>
  </si>
  <si>
    <t>KEYWORD_ILLEGAL_ORGANIZATIONS</t>
  </si>
  <si>
    <t>Catégorie 10b</t>
  </si>
  <si>
    <t>Risque de dommages environnementaux</t>
  </si>
  <si>
    <t>KEYWORD_RISK_ENVIRONMENTAL_DAMAGE</t>
  </si>
  <si>
    <t>Catégorie 10c</t>
  </si>
  <si>
    <t>Risque pour la santé publique</t>
  </si>
  <si>
    <t>KEYWORD_RISK_PUBLIC_HEALTH</t>
  </si>
  <si>
    <t>Catégorie 10d</t>
  </si>
  <si>
    <t>Contenus à caractère terroriste</t>
  </si>
  <si>
    <t>KEYWORD_TERRORIST_CONTENT</t>
  </si>
  <si>
    <t>Catégorie 10e</t>
  </si>
  <si>
    <t>Catégorie 11</t>
  </si>
  <si>
    <t xml:space="preserve">Escroqueries et/ou fraudes </t>
  </si>
  <si>
    <t>STATEMENT_CATEGORY_SCAMS_AND_FRAUD</t>
  </si>
  <si>
    <t>Catégorie 11a</t>
  </si>
  <si>
    <t>Imposture ou piratage de compte</t>
  </si>
  <si>
    <t>KEYWORD_IMPERSONATION_ACCOUNT_HIJACKING</t>
  </si>
  <si>
    <t>Catégorie 11b</t>
  </si>
  <si>
    <t>Comptes non authentiques</t>
  </si>
  <si>
    <t>KEYWORD_INAUTHENTIC_ACCOUNTS</t>
  </si>
  <si>
    <t>Catégorie 11c</t>
  </si>
  <si>
    <t>Annonces non authentiques</t>
  </si>
  <si>
    <t>KEYWORD_INAUTHENTIC_LISTINGS</t>
  </si>
  <si>
    <t>Catégorie 11d</t>
  </si>
  <si>
    <t>Avis d’utilisateur non authentiques</t>
  </si>
  <si>
    <t>KEYWORD_INAUTHENTIC_USER_REVIEWS</t>
  </si>
  <si>
    <t>Catégorie 11e</t>
  </si>
  <si>
    <t>Hameçonnage</t>
  </si>
  <si>
    <t>KEYWORD_PHISHING</t>
  </si>
  <si>
    <t>Catégorie 11f</t>
  </si>
  <si>
    <t>Systèmes de vente pyramidale</t>
  </si>
  <si>
    <t>KEYWORD_PYRAMID_SCHEMES</t>
  </si>
  <si>
    <t>Catégorie 11g</t>
  </si>
  <si>
    <t>Catégorie 12</t>
  </si>
  <si>
    <t>Autodestruction</t>
  </si>
  <si>
    <t>STATEMENT_CATEGORY_SELF_HARM</t>
  </si>
  <si>
    <t>Catégorie 12a</t>
  </si>
  <si>
    <t>Contenus promouvant les troubles de l’alimentation</t>
  </si>
  <si>
    <t>KEYWORD_CONTENT_PROMOTING_EATING_DISORDERS</t>
  </si>
  <si>
    <t>Catégorie 12b</t>
  </si>
  <si>
    <t>Automutilation</t>
  </si>
  <si>
    <t>KEYWORD_SELF_MUTILATION</t>
  </si>
  <si>
    <t>Catégorie 12c</t>
  </si>
  <si>
    <t>Suicide</t>
  </si>
  <si>
    <t>KEYWORD_SUICIDE</t>
  </si>
  <si>
    <t>Catégorie 12d</t>
  </si>
  <si>
    <t>Catégorie 13</t>
  </si>
  <si>
    <t xml:space="preserve">Produits dangereux, non conformes ou interdits </t>
  </si>
  <si>
    <t>STATEMENT_CATEGORY_UNSAFE_AND_PROHIBITED_PRODUCTS</t>
  </si>
  <si>
    <t>Catégorie 13a</t>
  </si>
  <si>
    <t>Produits interdits ou faisant l’objet de restrictions</t>
  </si>
  <si>
    <t>KEYWORD_PROHIBITED_PRODUCTS</t>
  </si>
  <si>
    <t>Catégorie 13b</t>
  </si>
  <si>
    <t>Produits dangereux ou non conformes</t>
  </si>
  <si>
    <t>KEYWORD_UNSAFE_PRODUCTS</t>
  </si>
  <si>
    <t>Catégorie 13c</t>
  </si>
  <si>
    <t>Catégorie 14</t>
  </si>
  <si>
    <t xml:space="preserve">Violence </t>
  </si>
  <si>
    <t>STATEMENT_CATEGORY_VIOLENCE</t>
  </si>
  <si>
    <t>Catégorie 14a</t>
  </si>
  <si>
    <t>Actions néfastes coordonnées</t>
  </si>
  <si>
    <t>KEYWORD_COORDINATED_HARM</t>
  </si>
  <si>
    <t>Catégorie 14b</t>
  </si>
  <si>
    <t>Appels généraux ou incitation à la violence et/ou à la haine</t>
  </si>
  <si>
    <t>KEYWORD_INCITEMENT_VIOLENCE_HATRED</t>
  </si>
  <si>
    <t>Catégorie 14c</t>
  </si>
  <si>
    <t>Exploitation des êtres humains</t>
  </si>
  <si>
    <t>KEYWORD_HUMAN_EXPLOITATION</t>
  </si>
  <si>
    <t>Catégorie 14d</t>
  </si>
  <si>
    <t>Traite des êtres humains</t>
  </si>
  <si>
    <t>KEYWORD_HUMAN_TRAFFICKING</t>
  </si>
  <si>
    <t>Catégorie 14e</t>
  </si>
  <si>
    <t>Traite des femmes et des filles</t>
  </si>
  <si>
    <t>KEYWORD_TRAFFICKING_WOMEN_GIRLS</t>
  </si>
  <si>
    <t>Catégorie 14f</t>
  </si>
  <si>
    <t>Catégorie 15</t>
  </si>
  <si>
    <t>Autre violation des conditions générales du fournisseur</t>
  </si>
  <si>
    <t>STATEMENT_CATEGORY_OTHER_VIOLATION_TC</t>
  </si>
  <si>
    <t>Catégorie 15a</t>
  </si>
  <si>
    <t>Matériel à caractère sexuel pour adultes</t>
  </si>
  <si>
    <t>KEYWORD_ADULT_SEXUAL_MATERIAL</t>
  </si>
  <si>
    <t>Catégorie 15b</t>
  </si>
  <si>
    <t>Restrictions liées à l’âge</t>
  </si>
  <si>
    <t>KEYWORD_AGE_SPECIFIC_RESTRICTIONS</t>
  </si>
  <si>
    <t>Catégorie 15c</t>
  </si>
  <si>
    <t>Exigences géographiques</t>
  </si>
  <si>
    <t>KEYWORD_GEOGRAPHICAL_REQUIREMENTS</t>
  </si>
  <si>
    <t>Catégorie 15d</t>
  </si>
  <si>
    <t>Biens/services dont l’offre n’est pas autorisée sur la plateforme</t>
  </si>
  <si>
    <t>KEYWORD_GOODS_SERVICES_NOT_PERMITTED</t>
  </si>
  <si>
    <t>Catégorie 15e</t>
  </si>
  <si>
    <t>Exigences linguistiques</t>
  </si>
  <si>
    <t>KEYWORD_LANGUAGE_REQUIREMENTS</t>
  </si>
  <si>
    <t>Catégorie 15f</t>
  </si>
  <si>
    <t>Nudité</t>
  </si>
  <si>
    <t>KEYWORD_NUDITY</t>
  </si>
  <si>
    <t>Catégorie 15g</t>
  </si>
  <si>
    <t>Catégorie 16</t>
  </si>
  <si>
    <t>Type de contenu illicite non spécifié par l’autorité publique</t>
  </si>
  <si>
    <t>STATEMENT_CATEGORY_NOT_SPECIFIED_ORDER</t>
  </si>
  <si>
    <t>Catégorie 17</t>
  </si>
  <si>
    <t>Type de contenu présumé illicite non spécifié par la personne à l’origine de la notification</t>
  </si>
  <si>
    <t>STATEMENT_CATEGORY_NOT_SPECIFIED_NOTICE</t>
  </si>
  <si>
    <t>Période couverte par le rapport</t>
  </si>
  <si>
    <t>Catégorie de contenu illicite</t>
  </si>
  <si>
    <t>Description de la sous-catégorie «Autre»</t>
  </si>
  <si>
    <t>Champ d’application</t>
  </si>
  <si>
    <t>Nombre d’injonctions d’agir contre des contenus illicites reçues</t>
  </si>
  <si>
    <t>Nombre d’éléments d’information spécifiques inclus dans le nombre total d’injonctions d’agir contre des contenus illicites</t>
  </si>
  <si>
    <t>Délai médian nécessaire pour informer l’autorité de la réception de l’injonction d’agir contre des contenus illicites</t>
  </si>
  <si>
    <t>Délai médian nécessaire pour donner suite à l’injonction d’agir contre des contenus illicites</t>
  </si>
  <si>
    <t>Nombre d’injonctions de fournir des informations</t>
  </si>
  <si>
    <t>Délai médian nécessaire pour informer l’autorité de la réception de l’injonction de fournir des informations</t>
  </si>
  <si>
    <t>Délai médian nécessaire pour donner suite à l’injonction de fournir des informations</t>
  </si>
  <si>
    <t>Informations contextuelles sur Nombre d’injonctions d’agir contre des contenus illicites reçues</t>
  </si>
  <si>
    <t>Informations contextuelles sur Nombre d’éléments d’information spécifiques inclus dans le nombre total d’injonctions d’agir contre des contenus illicites</t>
  </si>
  <si>
    <t>Informations contextuelles sur Délai médian nécessaire pour informer l’autorité de la réception de l’injonction d’agir contre des contenus illicites</t>
  </si>
  <si>
    <t>Informations contextuelles sur Délai médian nécessaire pour donner suite à l’injonction d’agir contre des contenus illicites</t>
  </si>
  <si>
    <t>Informations contextuelles sur Nombre d’injonctions de fournir des informations</t>
  </si>
  <si>
    <t>Informations contextuelles sur Délai médian nécessaire pour informer l’autorité de la réception de l’injonction de fournir des informations</t>
  </si>
  <si>
    <t>Informations contextuelles sur Délai médian nécessaire pour donner suite à l’injonction de fournir des informations</t>
  </si>
  <si>
    <t>AAAA-MM-JJ/AAAA-MM-JJ</t>
  </si>
  <si>
    <t>Texte pour préciser le mot-clé «Autre».</t>
  </si>
  <si>
    <t xml:space="preserve">Nombre de notifications reçues </t>
  </si>
  <si>
    <t>Nombre de notifications reçues de signaleurs de confiance</t>
  </si>
  <si>
    <t>Nombre d’éléments d’information spécifiques inclus dans le nombre total de notifications</t>
  </si>
  <si>
    <t>Nombre d’éléments d’information spécifiques inclus dans le nombre total de notifications soumises par des signaleurs de confiance (notifications émanant d’un signaleur de confiance)</t>
  </si>
  <si>
    <t>Délai médian nécessaire pour entreprendre une action</t>
  </si>
  <si>
    <t>Délai médian nécessaire pour entreprendre une action (notifications émanant d’un signaleur de confiance)</t>
  </si>
  <si>
    <t>Nombre d’actions entreprises sur la base de la législation</t>
  </si>
  <si>
    <t>Nombre d’actions entreprises sur la base de la législation (notifications émanant d’un signaleur de confiance)</t>
  </si>
  <si>
    <t>Nombre d’actions entreprises sur la base des conditions générales applicables au service</t>
  </si>
  <si>
    <t>Nombre d’actions entreprises sur la base des conditions générales applicables au service (notifications émanant d’un signaleur de confiance)</t>
  </si>
  <si>
    <t xml:space="preserve">Informations contextuelles sur Nombre de notifications reçues </t>
  </si>
  <si>
    <t>Informations contextuelles sur Nombre de notifications reçues de signaleurs de confiance</t>
  </si>
  <si>
    <t>Informations contextuelles sur Nombre d’éléments d’information spécifiques inclus dans le nombre total de notifications</t>
  </si>
  <si>
    <t>Informations contextuelles sur Nombre d’éléments d’information spécifiques inclus dans le nombre total de notifications soumises par des signaleurs de confiance (notifications émanant d’un signaleur de confiance)</t>
  </si>
  <si>
    <t>Informations contextuelles sur Délai médian nécessaire pour entreprendre une action</t>
  </si>
  <si>
    <t>Informations contextuelles sur Délai médian nécessaire pour entreprendre une action (notifications émanant d’un signaleur de confiance)</t>
  </si>
  <si>
    <t>Informations contextuelles sur Nombre d’actions entreprises sur la base de la législation</t>
  </si>
  <si>
    <t>Informations contextuelles sur Nombre d’actions entreprises sur la base de la législation (notifications émanant d’un signaleur de confiance)</t>
  </si>
  <si>
    <t>Informations contextuelles sur Nombre d’actions entreprises sur la base des conditions générales applicables au service</t>
  </si>
  <si>
    <t>Informations contextuelles sur Nombre d’actions entreprises sur la base des conditions générales applicables au service (notifications émanant d’un signaleur de confiance)</t>
  </si>
  <si>
    <t>Uniquement pour les fournisseurs de services d’hébergement, y compris les plateformes en ligne</t>
  </si>
  <si>
    <t xml:space="preserve">Nombre de mesures prises par le fournisseur de sa propre initiative </t>
  </si>
  <si>
    <t xml:space="preserve">Nombre de mesures prises après détection par des moyens automatisés uniquement </t>
  </si>
  <si>
    <t>Restriction de la visibilité - Retrait</t>
  </si>
  <si>
    <t>Restriction de la visibilité - Accès rendu impossible</t>
  </si>
  <si>
    <t>Restriction de la visibilité - Déclassement</t>
  </si>
  <si>
    <t>Restriction de la visibilité - Limite d’âge</t>
  </si>
  <si>
    <t>Restriction de la visibilité - Limite d’interaction</t>
  </si>
  <si>
    <t xml:space="preserve">Restriction de la visibilité - Labellisation </t>
  </si>
  <si>
    <t>Restriction de la visibilité - Autre</t>
  </si>
  <si>
    <t>Restriction des paiements monétaires - Suspension</t>
  </si>
  <si>
    <t>Restriction des paiements monétaires - Fin</t>
  </si>
  <si>
    <t>Restriction des paiements monétaires - Autre</t>
  </si>
  <si>
    <t>Fourniture du service - Suspension</t>
  </si>
  <si>
    <t>Fourniture du service - Fin</t>
  </si>
  <si>
    <t>Restriction du compte - Suspension</t>
  </si>
  <si>
    <t>Restriction du compte - Suppression</t>
  </si>
  <si>
    <t xml:space="preserve">Informations contextuelles sur Nombre de mesures prises par le fournisseur de sa propre initiative </t>
  </si>
  <si>
    <t xml:space="preserve">Informations contextuelles sur Nombre de mesures prises après détection par des moyens automatisés uniquement </t>
  </si>
  <si>
    <t>Informations contextuelles sur Restriction de la visibilité - Retrait</t>
  </si>
  <si>
    <t>Informations contextuelles sur Restriction de la visibilité - Accès rendu impossible</t>
  </si>
  <si>
    <t>Informations contextuelles sur Restriction de la visibilité - Déclassement</t>
  </si>
  <si>
    <t>Informations contextuelles sur Restriction de la visibilité - Limite d’âge</t>
  </si>
  <si>
    <t>Informations contextuelles sur Restriction de la visibilité - Limite d’interaction</t>
  </si>
  <si>
    <t xml:space="preserve">Informations contextuelles sur Restriction de la visibilité - Labellisation </t>
  </si>
  <si>
    <t>Informations contextuelles sur Restriction de la visibilité - Autre</t>
  </si>
  <si>
    <t>Informations contextuelles sur Restriction des paiements monétaires - Suspension</t>
  </si>
  <si>
    <t>Informations contextuelles sur Restriction des paiements monétaires - Fin</t>
  </si>
  <si>
    <t>Informations contextuelles sur Restriction des paiements monétaires - Autre</t>
  </si>
  <si>
    <t>Informations contextuelles sur Fourniture du service - Suspension</t>
  </si>
  <si>
    <t>Informations contextuelles sur Fourniture du service - Fin</t>
  </si>
  <si>
    <t>Informations contextuelles sur Restriction du compte - Suspension</t>
  </si>
  <si>
    <t>Informations contextuelles sur Restriction du compte - Suppression</t>
  </si>
  <si>
    <t>Catégorie d’incompatibilité avec les conditions générales du fournisseur</t>
  </si>
  <si>
    <t>Section</t>
  </si>
  <si>
    <t>Mécanisme interne de traitement des réclamations</t>
  </si>
  <si>
    <t>Nombre de réclamations soumises par l’intermédiaire du mécanisme interne de traitement des réclamations</t>
  </si>
  <si>
    <t>Nombre total</t>
  </si>
  <si>
    <t>Uniquement pour les fournisseurs de plateformes en ligne</t>
  </si>
  <si>
    <t>Décisions confirmées</t>
  </si>
  <si>
    <t>Décisions partiellement infirmées</t>
  </si>
  <si>
    <t>Décisions infirmées</t>
  </si>
  <si>
    <t>Délai médian</t>
  </si>
  <si>
    <t>Décisions non prises</t>
  </si>
  <si>
    <t>Nombre de restrictions nouvellement imposées à la suite d’une réclamation soumise par l’intermédiaire du mécanisme interne</t>
  </si>
  <si>
    <t>Réclamation contestant une décision de retirer des informations, de rendre l’accès à celles-ci impossible ou de restreindre leur visibilité</t>
  </si>
  <si>
    <t>Réclamation contestant une décision de suspendre ou de mettre fin à la fourniture du service</t>
  </si>
  <si>
    <t xml:space="preserve">Réclamation contestant une décision de suspendre ou de supprimer un compte </t>
  </si>
  <si>
    <t>Réclamation contestant une décision de restreindre la capacité de monétiser des informations</t>
  </si>
  <si>
    <t>Réclamation contestant une décision de ne pas entreprendre d’action au titre d’une notification soumise conformément à l’article 16</t>
  </si>
  <si>
    <t>Réclamation contestant une décision de ne pas entreprendre d’action au titre d’une notification soumise par un signaleur de confiance conformément à l’article 16</t>
  </si>
  <si>
    <t>Organes de règlement extrajudiciaire des litiges</t>
  </si>
  <si>
    <t>Nombre de litiges transmis aux organes de règlement extrajudiciaire des litiges</t>
  </si>
  <si>
    <t>Pourcentage des résultats mis en œuvre</t>
  </si>
  <si>
    <t>Suspensions imposées aux récidivistes</t>
  </si>
  <si>
    <t xml:space="preserve">Nombre de suspensions prononcées en raison de la fourniture de contenus manifestement illicites </t>
  </si>
  <si>
    <t>Nombre de suspensions prononcées en raison de la soumission de notifications manifestement infondées</t>
  </si>
  <si>
    <t>Nombre de suspensions prononcées en raison de la soumission de réclamations manifestement infondées</t>
  </si>
  <si>
    <t>Recours à des moyens automatisés à des fins de modération des contenus</t>
  </si>
  <si>
    <t xml:space="preserve">Nombre de mesures prises par des moyens automatisés uniquement </t>
  </si>
  <si>
    <t>Nombre de mesures non prises par des moyens automatisés</t>
  </si>
  <si>
    <t>Précision des moyens automatisés - Précision</t>
  </si>
  <si>
    <t>Précision des moyens automatisés - Exactitude</t>
  </si>
  <si>
    <t>Précision des moyens automatisés - Rappel</t>
  </si>
  <si>
    <t xml:space="preserve">Initiative propre </t>
  </si>
  <si>
    <t xml:space="preserve">Nombre de notifications traitées par des moyens automatisés uniquement </t>
  </si>
  <si>
    <t>MNA - Total</t>
  </si>
  <si>
    <t>Nombre de notifications non traitées par des moyens automatisés</t>
  </si>
  <si>
    <t>MNA - Signaleur de confiance</t>
  </si>
  <si>
    <t>Uniquement pour les fournisseurs de VLOP</t>
  </si>
  <si>
    <t>bg</t>
  </si>
  <si>
    <t>[...]</t>
  </si>
  <si>
    <t>sv</t>
  </si>
  <si>
    <t xml:space="preserve">Ressources humaines chargées de la modération des contenus </t>
  </si>
  <si>
    <t>Nombre de modérateurs employés sous contrat interne par le fournisseur</t>
  </si>
  <si>
    <t>Nombre de modérateurs employés sous contrat externe par le fournisseur</t>
  </si>
  <si>
    <t xml:space="preserve">Nombre total de modérateurs disposant de connaissances linguistiques suffisantes </t>
  </si>
  <si>
    <t>Uniquement pour les fournisseurs de VLOP et de VLOSE</t>
  </si>
  <si>
    <t>NMDA</t>
  </si>
  <si>
    <t>Nombre mensuel moyen de destinataires actifs au cours de la période couverte par le rapport </t>
  </si>
  <si>
    <t>AT</t>
  </si>
  <si>
    <t>SE</t>
  </si>
  <si>
    <t>Récapitulatif des activités de modération des contenus auxquelles se sont livrés les fournisseurs de leur propre initiative</t>
  </si>
  <si>
    <t>Texte libre</t>
  </si>
  <si>
    <t>Informations utiles et compréhensibles sur les activités de modération des contenus auxquelles se sont livrés les fournisseurs de leur propre initiative</t>
  </si>
  <si>
    <t>Description qualitative des moyens automatisés</t>
  </si>
  <si>
    <t>Description qualitative des indicateurs de précision et du taux d’erreur possible des moyens automatisés</t>
  </si>
  <si>
    <t>Indication des objectifs précis du recours à des moyens automatisés</t>
  </si>
  <si>
    <t>Mesures de sauvegarde appliquées en cas de recours à des moyens automatisés</t>
  </si>
  <si>
    <t>Description générale de la structure de gouvernance des activités de modération des contenus</t>
  </si>
  <si>
    <t>Qualifications des ressources humaines chargées de la modération des contenus</t>
  </si>
  <si>
    <t>Formation dispensée aux ressources humaines chargées de la modération des contenus</t>
  </si>
  <si>
    <t xml:space="preserve">Accompagnement apporté aux ressources humaines chargées de la modération des contenus </t>
  </si>
  <si>
    <t>Méthodologie utilisée pour calculer le nombre de ressources humaines chargées de la modération des contenus  </t>
  </si>
  <si>
    <t xml:space="preserve">AFNIC (Association Française de Nommage Internet en Coopération) </t>
  </si>
  <si>
    <t>La valeur correspond à l'intégralité des réquisitions et droit de communication demandées à l'Afnic de fournir des informations des Titulaires de noms de domaine sous les extensions gérées par cette dernière [.fr ; .re ; .yt ; .tf ; .pm ; .wf]</t>
  </si>
  <si>
    <t>Il n’existe aucun accusé réception des réquisitions et droit de communication demandant de fournir des informations.</t>
  </si>
  <si>
    <t>L'Afnic communique les informations dans la même journée que la demande.</t>
  </si>
  <si>
    <t>Après réception de signalements portant sur des noms de domaine composés de termes racistes et homophobes, l'Afnic a alerté le service du gouvernement https://www.internet-signalement.gouv.fr</t>
  </si>
  <si>
    <t>Après réception d'un signalement portant sur un nom de domaine identique au nom d'un groupe terroriste, l'Afnic a alerté le service du gouvernement https://www.internet-signalement.gouv.fr</t>
  </si>
  <si>
    <t>Après réception d'un signalement portant sur un nom de domaine qui renvoyait vers un site de vente en ligne de produits stupéfiants, l'Afnic a alerté le service du gouvernement https://www.internet-signalement.gouv.fr</t>
  </si>
  <si>
    <t>La valeur correspond à l'intégralité des injonctions reçues et exécutées par l'Afnic en application du c du 2° de l'article L. 521-3-1 du code de la consommation</t>
  </si>
  <si>
    <t xml:space="preserve">L'Afnic n'adresse pas d'accusé réception à l'autorité compétente mais l'informe de l'exécution de la mesure demandée </t>
  </si>
  <si>
    <t>La valeur correspond à l'intégralité des infractions identifiées dans la totalité des injonctions reçues</t>
  </si>
  <si>
    <t>L'Afnic n'effectue aucune  modération de contenus</t>
  </si>
  <si>
    <t>2024-01-02/2024-12-31</t>
  </si>
  <si>
    <t xml:space="preserve">L'Afnic ne disposant pas de pouvoir d'agir sur les contenus en ligne, elle met alors en œuvre les moyens opportuns pour orienter les lanceurs d’alerte sur les actions à mener répondant au cas signalé et informe le cas échéant les autorités compétentes françaises  </t>
  </si>
  <si>
    <t>L'Afnic invite le lanceur d'alerte à consulter le site https://www.cybermalveillance.gouv.fr et engage une procédure de vérification des données du titulaire du nom de domaine le cas échéant</t>
  </si>
  <si>
    <t>L'Afnic invite le lanceur d'alerte à se rendre  sur le site web de l'Association Phishing-Initiative : https://phishing-initiative.fr et engage une procédure de vérification des données du titulaire du nom de domaine le cas échéant</t>
  </si>
  <si>
    <t>L'Afnic informe le lanceur d'alerte sur les possibilités qui s'offre à lui pour contester la légitimité du nom de domaine : voie amiable, voie extrajudiciaire et voie judiciaire</t>
  </si>
  <si>
    <t>L'Afnic invite le lanceur d'alerte à consulter le site https://www.cybermalveillance.gouv.fr et informe le lanceur d'alerte sur les possibilités qui s'offre à lui pour contester la légitimité du nom de domaine : voie amiable, voie extrajudiciaire et voie judiciaire</t>
  </si>
  <si>
    <t>INSUFFICIENT _INFORMATION_RIGHT_OF_RETRACTATION</t>
  </si>
  <si>
    <t>FR</t>
  </si>
  <si>
    <t>2024-02-17/2025-02-17</t>
  </si>
  <si>
    <t>L'Afnic,  en application du c du 2° de l'article L. 521-3-1 du code de la consommation, ne peut exécuter la mesure avant 48 heures</t>
  </si>
  <si>
    <t>KEYWORD_PROHIBITED_SERVICES</t>
  </si>
  <si>
    <t>L'Afnic invite le lanceur d'alerte à signaler le contenu sur le site https://www.service-public.fr/particuliers/vosdroits/N31138# et engage une procédure de vérification des données du titulaire du nom de domaine le cas échéant</t>
  </si>
  <si>
    <t>Après réception d'un signalement portant sur un nom de domaine qui renverrait vers un site à caractère pédopornographique, l'Afnic alerte le service du gouvernement https://www.internet-signalement.gouv.fr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</si>
</sst>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14" fontId="6" fillId="0" borderId="2" xfId="0" applyNumberFormat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/>
    </xf>
    <xf numFmtId="0" fontId="18" fillId="8" borderId="2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zoomScale="160" zoomScaleNormal="160" workbookViewId="0">
      <selection activeCell="D5" sqref="D5"/>
    </sheetView>
  </sheetViews>
  <sheetFormatPr baseColWidth="10" defaultColWidth="9.1796875" defaultRowHeight="14.5" x14ac:dyDescent="0.35"/>
  <cols>
    <col min="1" max="1" width="13.26953125" bestFit="1" customWidth="1"/>
    <col min="3" max="3" width="46.1796875" bestFit="1" customWidth="1"/>
    <col min="4" max="4" width="15.81640625" bestFit="1" customWidth="1"/>
  </cols>
  <sheetData>
    <row r="1" spans="1:4" x14ac:dyDescent="0.35">
      <c r="A1" s="14" t="s">
        <v>0</v>
      </c>
      <c r="B1" s="5" t="s">
        <v>1</v>
      </c>
      <c r="C1" s="5" t="s">
        <v>2</v>
      </c>
      <c r="D1" s="5" t="s">
        <v>3</v>
      </c>
    </row>
    <row r="2" spans="1:4" x14ac:dyDescent="0.35">
      <c r="A2" s="7" t="s">
        <v>4</v>
      </c>
      <c r="B2" s="8"/>
      <c r="C2" s="9" t="s">
        <v>5</v>
      </c>
      <c r="D2" s="8" t="s">
        <v>421</v>
      </c>
    </row>
    <row r="3" spans="1:4" x14ac:dyDescent="0.35">
      <c r="A3" s="7" t="s">
        <v>4</v>
      </c>
      <c r="B3" s="8"/>
      <c r="C3" s="7" t="s">
        <v>6</v>
      </c>
      <c r="D3" s="57">
        <v>45764</v>
      </c>
    </row>
    <row r="4" spans="1:4" x14ac:dyDescent="0.35">
      <c r="A4" s="7" t="s">
        <v>4</v>
      </c>
      <c r="B4" s="8"/>
      <c r="C4" s="7" t="s">
        <v>7</v>
      </c>
      <c r="D4" s="8"/>
    </row>
    <row r="5" spans="1:4" x14ac:dyDescent="0.35">
      <c r="A5" s="7" t="s">
        <v>4</v>
      </c>
      <c r="B5" s="8"/>
      <c r="C5" s="10" t="s">
        <v>8</v>
      </c>
      <c r="D5" s="58">
        <v>45339</v>
      </c>
    </row>
    <row r="6" spans="1:4" x14ac:dyDescent="0.35">
      <c r="A6" s="7" t="s">
        <v>4</v>
      </c>
      <c r="B6" s="8"/>
      <c r="C6" s="10" t="s">
        <v>9</v>
      </c>
      <c r="D6" s="58">
        <v>45705</v>
      </c>
    </row>
    <row r="7" spans="1:4" x14ac:dyDescent="0.3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topLeftCell="A16" zoomScale="85" zoomScaleNormal="85" workbookViewId="0">
      <selection activeCell="B57" sqref="B57"/>
    </sheetView>
  </sheetViews>
  <sheetFormatPr baseColWidth="10" defaultColWidth="9.1796875" defaultRowHeight="12.75" customHeight="1" x14ac:dyDescent="0.3"/>
  <cols>
    <col min="1" max="1" width="16.54296875" style="11" customWidth="1"/>
    <col min="2" max="2" width="73.7265625" style="11" customWidth="1"/>
    <col min="3" max="3" width="68.453125" style="11" customWidth="1"/>
    <col min="4" max="4" width="26.26953125" style="11" customWidth="1"/>
    <col min="5" max="16" width="13.7265625" style="11" customWidth="1"/>
    <col min="17" max="51" width="9.1796875" style="11" bestFit="1"/>
    <col min="52" max="16384" width="9.1796875" style="11"/>
  </cols>
  <sheetData>
    <row r="1" spans="1:4" s="15" customFormat="1" ht="26" x14ac:dyDescent="0.35">
      <c r="A1" s="14" t="s">
        <v>10</v>
      </c>
      <c r="B1" s="14" t="s">
        <v>11</v>
      </c>
      <c r="C1" s="14" t="s">
        <v>12</v>
      </c>
      <c r="D1" s="14" t="s">
        <v>13</v>
      </c>
    </row>
    <row r="2" spans="1:4" ht="13" x14ac:dyDescent="0.3">
      <c r="A2" s="7" t="s">
        <v>14</v>
      </c>
      <c r="B2" s="6" t="s">
        <v>15</v>
      </c>
      <c r="C2" s="52" t="s">
        <v>14</v>
      </c>
      <c r="D2" s="7"/>
    </row>
    <row r="3" spans="1:4" ht="13" x14ac:dyDescent="0.3">
      <c r="A3" s="10" t="s">
        <v>16</v>
      </c>
      <c r="B3" s="42" t="s">
        <v>17</v>
      </c>
      <c r="C3" s="52" t="s">
        <v>18</v>
      </c>
      <c r="D3" s="10"/>
    </row>
    <row r="4" spans="1:4" ht="13" x14ac:dyDescent="0.3">
      <c r="A4" s="12" t="s">
        <v>19</v>
      </c>
      <c r="B4" s="40" t="s">
        <v>20</v>
      </c>
      <c r="C4" s="53" t="s">
        <v>21</v>
      </c>
      <c r="D4" s="12"/>
    </row>
    <row r="5" spans="1:4" ht="13" x14ac:dyDescent="0.3">
      <c r="A5" s="12" t="s">
        <v>22</v>
      </c>
      <c r="B5" s="40" t="s">
        <v>23</v>
      </c>
      <c r="C5" s="53" t="s">
        <v>24</v>
      </c>
      <c r="D5" s="12"/>
    </row>
    <row r="6" spans="1:4" ht="13" x14ac:dyDescent="0.3">
      <c r="A6" s="12" t="s">
        <v>25</v>
      </c>
      <c r="B6" s="40" t="s">
        <v>26</v>
      </c>
      <c r="C6" s="53" t="s">
        <v>27</v>
      </c>
      <c r="D6" s="12"/>
    </row>
    <row r="7" spans="1:4" ht="13" x14ac:dyDescent="0.3">
      <c r="A7" s="10" t="s">
        <v>28</v>
      </c>
      <c r="B7" s="41" t="s">
        <v>29</v>
      </c>
      <c r="C7" s="54" t="s">
        <v>30</v>
      </c>
      <c r="D7" s="30"/>
    </row>
    <row r="8" spans="1:4" ht="13" x14ac:dyDescent="0.3">
      <c r="A8" s="12" t="s">
        <v>31</v>
      </c>
      <c r="B8" s="40" t="s">
        <v>32</v>
      </c>
      <c r="C8" s="53" t="s">
        <v>33</v>
      </c>
      <c r="D8" s="12"/>
    </row>
    <row r="9" spans="1:4" ht="13" x14ac:dyDescent="0.3">
      <c r="A9" s="12" t="s">
        <v>34</v>
      </c>
      <c r="B9" s="40" t="s">
        <v>35</v>
      </c>
      <c r="C9" s="53" t="s">
        <v>36</v>
      </c>
      <c r="D9" s="12"/>
    </row>
    <row r="10" spans="1:4" ht="13" x14ac:dyDescent="0.3">
      <c r="A10" s="12" t="s">
        <v>37</v>
      </c>
      <c r="B10" s="40" t="s">
        <v>38</v>
      </c>
      <c r="C10" s="53" t="s">
        <v>39</v>
      </c>
      <c r="D10" s="12"/>
    </row>
    <row r="11" spans="1:4" ht="13" x14ac:dyDescent="0.3">
      <c r="A11" s="12" t="s">
        <v>40</v>
      </c>
      <c r="B11" s="40" t="s">
        <v>41</v>
      </c>
      <c r="C11" s="53" t="s">
        <v>42</v>
      </c>
      <c r="D11" s="12"/>
    </row>
    <row r="12" spans="1:4" ht="13" x14ac:dyDescent="0.3">
      <c r="A12" s="12" t="s">
        <v>43</v>
      </c>
      <c r="B12" s="40" t="s">
        <v>44</v>
      </c>
      <c r="C12" s="53" t="s">
        <v>45</v>
      </c>
      <c r="D12" s="12"/>
    </row>
    <row r="13" spans="1:4" ht="13" x14ac:dyDescent="0.3">
      <c r="A13" s="12" t="s">
        <v>46</v>
      </c>
      <c r="B13" s="40" t="s">
        <v>47</v>
      </c>
      <c r="C13" s="53" t="s">
        <v>27</v>
      </c>
      <c r="D13" s="12"/>
    </row>
    <row r="14" spans="1:4" ht="13" x14ac:dyDescent="0.3">
      <c r="A14" s="10" t="s">
        <v>48</v>
      </c>
      <c r="B14" s="42" t="s">
        <v>49</v>
      </c>
      <c r="C14" s="52" t="s">
        <v>50</v>
      </c>
      <c r="D14" s="10"/>
    </row>
    <row r="15" spans="1:4" ht="13" x14ac:dyDescent="0.3">
      <c r="A15" s="12" t="s">
        <v>51</v>
      </c>
      <c r="B15" s="40" t="s">
        <v>52</v>
      </c>
      <c r="C15" s="53" t="s">
        <v>53</v>
      </c>
      <c r="D15" s="12"/>
    </row>
    <row r="16" spans="1:4" ht="13" x14ac:dyDescent="0.3">
      <c r="A16" s="12" t="s">
        <v>54</v>
      </c>
      <c r="B16" s="40" t="s">
        <v>55</v>
      </c>
      <c r="C16" s="53" t="s">
        <v>56</v>
      </c>
      <c r="D16" s="12"/>
    </row>
    <row r="17" spans="1:4" ht="13" x14ac:dyDescent="0.3">
      <c r="A17" s="12" t="s">
        <v>57</v>
      </c>
      <c r="B17" s="40" t="s">
        <v>58</v>
      </c>
      <c r="C17" s="53" t="s">
        <v>59</v>
      </c>
      <c r="D17" s="12"/>
    </row>
    <row r="18" spans="1:4" ht="13" x14ac:dyDescent="0.3">
      <c r="A18" s="12" t="s">
        <v>60</v>
      </c>
      <c r="B18" s="40" t="s">
        <v>61</v>
      </c>
      <c r="C18" s="53" t="s">
        <v>62</v>
      </c>
      <c r="D18" s="12"/>
    </row>
    <row r="19" spans="1:4" ht="26" x14ac:dyDescent="0.3">
      <c r="A19" s="12" t="s">
        <v>63</v>
      </c>
      <c r="B19" s="40" t="s">
        <v>64</v>
      </c>
      <c r="C19" s="53" t="s">
        <v>65</v>
      </c>
      <c r="D19" s="12"/>
    </row>
    <row r="20" spans="1:4" ht="39" x14ac:dyDescent="0.3">
      <c r="A20" s="12" t="s">
        <v>66</v>
      </c>
      <c r="B20" s="40" t="s">
        <v>67</v>
      </c>
      <c r="C20" s="53" t="s">
        <v>68</v>
      </c>
      <c r="D20" s="12"/>
    </row>
    <row r="21" spans="1:4" ht="13" x14ac:dyDescent="0.3">
      <c r="A21" s="12" t="s">
        <v>69</v>
      </c>
      <c r="B21" s="40" t="s">
        <v>26</v>
      </c>
      <c r="C21" s="53" t="s">
        <v>27</v>
      </c>
      <c r="D21" s="12"/>
    </row>
    <row r="22" spans="1:4" ht="13" x14ac:dyDescent="0.3">
      <c r="A22" s="10" t="s">
        <v>70</v>
      </c>
      <c r="B22" s="42" t="s">
        <v>71</v>
      </c>
      <c r="C22" s="52" t="s">
        <v>72</v>
      </c>
      <c r="D22" s="10" t="s">
        <v>73</v>
      </c>
    </row>
    <row r="23" spans="1:4" ht="13" x14ac:dyDescent="0.3">
      <c r="A23" s="12" t="s">
        <v>74</v>
      </c>
      <c r="B23" s="40" t="s">
        <v>75</v>
      </c>
      <c r="C23" s="53" t="s">
        <v>76</v>
      </c>
      <c r="D23" s="12"/>
    </row>
    <row r="24" spans="1:4" ht="13" x14ac:dyDescent="0.3">
      <c r="A24" s="12" t="s">
        <v>77</v>
      </c>
      <c r="B24" s="40" t="s">
        <v>78</v>
      </c>
      <c r="C24" s="53" t="s">
        <v>79</v>
      </c>
      <c r="D24" s="12"/>
    </row>
    <row r="25" spans="1:4" ht="13" x14ac:dyDescent="0.3">
      <c r="A25" s="12" t="s">
        <v>80</v>
      </c>
      <c r="B25" s="43" t="s">
        <v>81</v>
      </c>
      <c r="C25" s="53" t="s">
        <v>82</v>
      </c>
      <c r="D25" s="12"/>
    </row>
    <row r="26" spans="1:4" ht="13" x14ac:dyDescent="0.3">
      <c r="A26" s="12" t="s">
        <v>83</v>
      </c>
      <c r="B26" s="44" t="s">
        <v>84</v>
      </c>
      <c r="C26" s="55" t="s">
        <v>85</v>
      </c>
      <c r="D26" s="12"/>
    </row>
    <row r="27" spans="1:4" ht="13" x14ac:dyDescent="0.3">
      <c r="A27" s="12" t="s">
        <v>86</v>
      </c>
      <c r="B27" s="45" t="s">
        <v>87</v>
      </c>
      <c r="C27" s="53" t="s">
        <v>88</v>
      </c>
      <c r="D27" s="12"/>
    </row>
    <row r="28" spans="1:4" ht="39" x14ac:dyDescent="0.3">
      <c r="A28" s="12" t="s">
        <v>89</v>
      </c>
      <c r="B28" s="46" t="s">
        <v>90</v>
      </c>
      <c r="C28" s="53" t="s">
        <v>91</v>
      </c>
      <c r="D28" s="12"/>
    </row>
    <row r="29" spans="1:4" ht="39" x14ac:dyDescent="0.3">
      <c r="A29" s="12" t="s">
        <v>92</v>
      </c>
      <c r="B29" s="46" t="s">
        <v>93</v>
      </c>
      <c r="C29" s="53" t="s">
        <v>94</v>
      </c>
      <c r="D29" s="12"/>
    </row>
    <row r="30" spans="1:4" ht="13" x14ac:dyDescent="0.3">
      <c r="A30" s="12" t="s">
        <v>95</v>
      </c>
      <c r="B30" s="40" t="s">
        <v>26</v>
      </c>
      <c r="C30" s="53" t="s">
        <v>27</v>
      </c>
      <c r="D30" s="12"/>
    </row>
    <row r="31" spans="1:4" ht="13" x14ac:dyDescent="0.3">
      <c r="A31" s="10" t="s">
        <v>96</v>
      </c>
      <c r="B31" s="42" t="s">
        <v>97</v>
      </c>
      <c r="C31" s="52" t="s">
        <v>98</v>
      </c>
      <c r="D31" s="10"/>
    </row>
    <row r="32" spans="1:4" ht="13" x14ac:dyDescent="0.3">
      <c r="A32" s="12" t="s">
        <v>99</v>
      </c>
      <c r="B32" s="40" t="s">
        <v>100</v>
      </c>
      <c r="C32" s="53" t="s">
        <v>101</v>
      </c>
      <c r="D32" s="12"/>
    </row>
    <row r="33" spans="1:4" ht="13" x14ac:dyDescent="0.3">
      <c r="A33" s="12" t="s">
        <v>102</v>
      </c>
      <c r="B33" s="40" t="s">
        <v>103</v>
      </c>
      <c r="C33" s="53" t="s">
        <v>104</v>
      </c>
      <c r="D33" s="12"/>
    </row>
    <row r="34" spans="1:4" ht="13" x14ac:dyDescent="0.3">
      <c r="A34" s="12" t="s">
        <v>105</v>
      </c>
      <c r="B34" s="40" t="s">
        <v>106</v>
      </c>
      <c r="C34" s="53" t="s">
        <v>107</v>
      </c>
      <c r="D34" s="12"/>
    </row>
    <row r="35" spans="1:4" ht="13" x14ac:dyDescent="0.3">
      <c r="A35" s="12" t="s">
        <v>108</v>
      </c>
      <c r="B35" s="40" t="s">
        <v>109</v>
      </c>
      <c r="C35" s="53" t="s">
        <v>110</v>
      </c>
      <c r="D35" s="12"/>
    </row>
    <row r="36" spans="1:4" ht="12.75" customHeight="1" x14ac:dyDescent="0.3">
      <c r="A36" s="12" t="s">
        <v>111</v>
      </c>
      <c r="B36" s="40" t="s">
        <v>26</v>
      </c>
      <c r="C36" s="53" t="s">
        <v>27</v>
      </c>
      <c r="D36" s="12"/>
    </row>
    <row r="37" spans="1:4" ht="13" x14ac:dyDescent="0.3">
      <c r="A37" s="10" t="s">
        <v>112</v>
      </c>
      <c r="B37" s="42" t="s">
        <v>113</v>
      </c>
      <c r="C37" s="52" t="s">
        <v>114</v>
      </c>
      <c r="D37" s="10"/>
    </row>
    <row r="38" spans="1:4" ht="13" x14ac:dyDescent="0.3">
      <c r="A38" s="12" t="s">
        <v>115</v>
      </c>
      <c r="B38" s="40" t="s">
        <v>116</v>
      </c>
      <c r="C38" s="53" t="s">
        <v>117</v>
      </c>
      <c r="D38" s="12"/>
    </row>
    <row r="39" spans="1:4" ht="13" x14ac:dyDescent="0.3">
      <c r="A39" s="12" t="s">
        <v>118</v>
      </c>
      <c r="B39" s="40" t="s">
        <v>119</v>
      </c>
      <c r="C39" s="53" t="s">
        <v>120</v>
      </c>
      <c r="D39" s="12"/>
    </row>
    <row r="40" spans="1:4" ht="26" x14ac:dyDescent="0.3">
      <c r="A40" s="12" t="s">
        <v>121</v>
      </c>
      <c r="B40" s="40" t="s">
        <v>122</v>
      </c>
      <c r="C40" s="53" t="s">
        <v>123</v>
      </c>
      <c r="D40" s="12"/>
    </row>
    <row r="41" spans="1:4" ht="13" x14ac:dyDescent="0.3">
      <c r="A41" s="12" t="s">
        <v>124</v>
      </c>
      <c r="B41" s="40" t="s">
        <v>26</v>
      </c>
      <c r="C41" s="53" t="s">
        <v>27</v>
      </c>
      <c r="D41" s="12"/>
    </row>
    <row r="42" spans="1:4" ht="13" x14ac:dyDescent="0.3">
      <c r="A42" s="10" t="s">
        <v>125</v>
      </c>
      <c r="B42" s="42" t="s">
        <v>126</v>
      </c>
      <c r="C42" s="52" t="s">
        <v>127</v>
      </c>
      <c r="D42" s="10"/>
    </row>
    <row r="43" spans="1:4" ht="13" x14ac:dyDescent="0.3">
      <c r="A43" s="12" t="s">
        <v>128</v>
      </c>
      <c r="B43" s="40" t="s">
        <v>129</v>
      </c>
      <c r="C43" s="53" t="s">
        <v>130</v>
      </c>
      <c r="D43" s="12"/>
    </row>
    <row r="44" spans="1:4" ht="13" x14ac:dyDescent="0.3">
      <c r="A44" s="12" t="s">
        <v>131</v>
      </c>
      <c r="B44" s="40" t="s">
        <v>132</v>
      </c>
      <c r="C44" s="53" t="s">
        <v>133</v>
      </c>
      <c r="D44" s="12"/>
    </row>
    <row r="45" spans="1:4" ht="13" x14ac:dyDescent="0.3">
      <c r="A45" s="12" t="s">
        <v>134</v>
      </c>
      <c r="B45" s="40" t="s">
        <v>135</v>
      </c>
      <c r="C45" s="53" t="s">
        <v>136</v>
      </c>
      <c r="D45" s="12"/>
    </row>
    <row r="46" spans="1:4" ht="13" x14ac:dyDescent="0.3">
      <c r="A46" s="12" t="s">
        <v>137</v>
      </c>
      <c r="B46" s="40" t="s">
        <v>138</v>
      </c>
      <c r="C46" s="53" t="s">
        <v>139</v>
      </c>
      <c r="D46" s="12"/>
    </row>
    <row r="47" spans="1:4" ht="13" x14ac:dyDescent="0.3">
      <c r="A47" s="12" t="s">
        <v>140</v>
      </c>
      <c r="B47" s="40" t="s">
        <v>141</v>
      </c>
      <c r="C47" s="53" t="s">
        <v>142</v>
      </c>
      <c r="D47" s="12"/>
    </row>
    <row r="48" spans="1:4" ht="13" x14ac:dyDescent="0.3">
      <c r="A48" s="12" t="s">
        <v>143</v>
      </c>
      <c r="B48" s="40" t="s">
        <v>144</v>
      </c>
      <c r="C48" s="53" t="s">
        <v>145</v>
      </c>
      <c r="D48" s="12"/>
    </row>
    <row r="49" spans="1:4" ht="13" x14ac:dyDescent="0.3">
      <c r="A49" s="12" t="s">
        <v>146</v>
      </c>
      <c r="B49" s="40" t="s">
        <v>26</v>
      </c>
      <c r="C49" s="53" t="s">
        <v>27</v>
      </c>
      <c r="D49" s="12"/>
    </row>
    <row r="50" spans="1:4" ht="13" x14ac:dyDescent="0.3">
      <c r="A50" s="10" t="s">
        <v>147</v>
      </c>
      <c r="B50" s="42" t="s">
        <v>148</v>
      </c>
      <c r="C50" s="52" t="s">
        <v>149</v>
      </c>
      <c r="D50" s="10"/>
    </row>
    <row r="51" spans="1:4" ht="26" x14ac:dyDescent="0.3">
      <c r="A51" s="12" t="s">
        <v>150</v>
      </c>
      <c r="B51" s="40" t="s">
        <v>151</v>
      </c>
      <c r="C51" s="53" t="s">
        <v>152</v>
      </c>
      <c r="D51" s="12"/>
    </row>
    <row r="52" spans="1:4" ht="13" x14ac:dyDescent="0.3">
      <c r="A52" s="12" t="s">
        <v>153</v>
      </c>
      <c r="B52" s="40" t="s">
        <v>154</v>
      </c>
      <c r="C52" s="53" t="s">
        <v>155</v>
      </c>
      <c r="D52" s="12"/>
    </row>
    <row r="53" spans="1:4" ht="13" x14ac:dyDescent="0.3">
      <c r="A53" s="12" t="s">
        <v>156</v>
      </c>
      <c r="B53" s="40" t="s">
        <v>157</v>
      </c>
      <c r="C53" s="53" t="s">
        <v>158</v>
      </c>
      <c r="D53" s="12"/>
    </row>
    <row r="54" spans="1:4" ht="13" x14ac:dyDescent="0.3">
      <c r="A54" s="12" t="s">
        <v>159</v>
      </c>
      <c r="B54" s="40" t="s">
        <v>26</v>
      </c>
      <c r="C54" s="53" t="s">
        <v>27</v>
      </c>
      <c r="D54" s="12"/>
    </row>
    <row r="55" spans="1:4" ht="13" x14ac:dyDescent="0.3">
      <c r="A55" s="10" t="s">
        <v>160</v>
      </c>
      <c r="B55" s="42" t="s">
        <v>161</v>
      </c>
      <c r="C55" s="52" t="s">
        <v>162</v>
      </c>
      <c r="D55" s="10"/>
    </row>
    <row r="56" spans="1:4" ht="13" x14ac:dyDescent="0.3">
      <c r="A56" s="12" t="s">
        <v>163</v>
      </c>
      <c r="B56" s="40" t="s">
        <v>164</v>
      </c>
      <c r="C56" s="53" t="s">
        <v>165</v>
      </c>
      <c r="D56" s="12"/>
    </row>
    <row r="57" spans="1:4" ht="13" x14ac:dyDescent="0.3">
      <c r="A57" s="12" t="s">
        <v>166</v>
      </c>
      <c r="B57" s="40" t="s">
        <v>167</v>
      </c>
      <c r="C57" s="53" t="s">
        <v>168</v>
      </c>
      <c r="D57" s="12"/>
    </row>
    <row r="58" spans="1:4" ht="26" x14ac:dyDescent="0.3">
      <c r="A58" s="12" t="s">
        <v>169</v>
      </c>
      <c r="B58" s="40" t="s">
        <v>170</v>
      </c>
      <c r="C58" s="53" t="s">
        <v>171</v>
      </c>
      <c r="D58" s="12"/>
    </row>
    <row r="59" spans="1:4" ht="13" x14ac:dyDescent="0.3">
      <c r="A59" s="12" t="s">
        <v>172</v>
      </c>
      <c r="B59" s="40" t="s">
        <v>173</v>
      </c>
      <c r="C59" s="53" t="s">
        <v>174</v>
      </c>
      <c r="D59" s="12"/>
    </row>
    <row r="60" spans="1:4" ht="13" x14ac:dyDescent="0.3">
      <c r="A60" s="12" t="s">
        <v>175</v>
      </c>
      <c r="B60" s="40" t="s">
        <v>176</v>
      </c>
      <c r="C60" s="53" t="s">
        <v>177</v>
      </c>
      <c r="D60" s="12"/>
    </row>
    <row r="61" spans="1:4" ht="13" x14ac:dyDescent="0.3">
      <c r="A61" s="12" t="s">
        <v>178</v>
      </c>
      <c r="B61" s="40" t="s">
        <v>26</v>
      </c>
      <c r="C61" s="53" t="s">
        <v>27</v>
      </c>
      <c r="D61" s="12"/>
    </row>
    <row r="62" spans="1:4" ht="13" x14ac:dyDescent="0.3">
      <c r="A62" s="10" t="s">
        <v>179</v>
      </c>
      <c r="B62" s="42" t="s">
        <v>180</v>
      </c>
      <c r="C62" s="52" t="s">
        <v>181</v>
      </c>
      <c r="D62" s="10"/>
    </row>
    <row r="63" spans="1:4" ht="13" x14ac:dyDescent="0.3">
      <c r="A63" s="12" t="s">
        <v>182</v>
      </c>
      <c r="B63" s="40" t="s">
        <v>183</v>
      </c>
      <c r="C63" s="53" t="s">
        <v>184</v>
      </c>
      <c r="D63" s="12"/>
    </row>
    <row r="64" spans="1:4" ht="13" x14ac:dyDescent="0.3">
      <c r="A64" s="12" t="s">
        <v>185</v>
      </c>
      <c r="B64" s="40" t="s">
        <v>186</v>
      </c>
      <c r="C64" s="53" t="s">
        <v>187</v>
      </c>
      <c r="D64" s="12"/>
    </row>
    <row r="65" spans="1:4" ht="13" x14ac:dyDescent="0.3">
      <c r="A65" s="12" t="s">
        <v>188</v>
      </c>
      <c r="B65" s="40" t="s">
        <v>189</v>
      </c>
      <c r="C65" s="53" t="s">
        <v>190</v>
      </c>
      <c r="D65" s="12"/>
    </row>
    <row r="66" spans="1:4" ht="13" x14ac:dyDescent="0.3">
      <c r="A66" s="12" t="s">
        <v>191</v>
      </c>
      <c r="B66" s="40" t="s">
        <v>192</v>
      </c>
      <c r="C66" s="53" t="s">
        <v>193</v>
      </c>
      <c r="D66" s="12"/>
    </row>
    <row r="67" spans="1:4" ht="13" x14ac:dyDescent="0.3">
      <c r="A67" s="12" t="s">
        <v>194</v>
      </c>
      <c r="B67" s="40" t="s">
        <v>26</v>
      </c>
      <c r="C67" s="53" t="s">
        <v>27</v>
      </c>
      <c r="D67" s="12"/>
    </row>
    <row r="68" spans="1:4" ht="13" x14ac:dyDescent="0.3">
      <c r="A68" s="10" t="s">
        <v>195</v>
      </c>
      <c r="B68" s="42" t="s">
        <v>196</v>
      </c>
      <c r="C68" s="52" t="s">
        <v>197</v>
      </c>
      <c r="D68" s="10"/>
    </row>
    <row r="69" spans="1:4" ht="13" x14ac:dyDescent="0.3">
      <c r="A69" s="12" t="s">
        <v>198</v>
      </c>
      <c r="B69" s="40" t="s">
        <v>199</v>
      </c>
      <c r="C69" s="53" t="s">
        <v>200</v>
      </c>
      <c r="D69" s="12"/>
    </row>
    <row r="70" spans="1:4" ht="13" x14ac:dyDescent="0.3">
      <c r="A70" s="12" t="s">
        <v>201</v>
      </c>
      <c r="B70" s="40" t="s">
        <v>202</v>
      </c>
      <c r="C70" s="53" t="s">
        <v>203</v>
      </c>
      <c r="D70" s="12"/>
    </row>
    <row r="71" spans="1:4" ht="13" x14ac:dyDescent="0.3">
      <c r="A71" s="12" t="s">
        <v>204</v>
      </c>
      <c r="B71" s="40" t="s">
        <v>205</v>
      </c>
      <c r="C71" s="53" t="s">
        <v>206</v>
      </c>
      <c r="D71" s="12"/>
    </row>
    <row r="72" spans="1:4" ht="13" x14ac:dyDescent="0.3">
      <c r="A72" s="12" t="s">
        <v>207</v>
      </c>
      <c r="B72" s="40" t="s">
        <v>208</v>
      </c>
      <c r="C72" s="53" t="s">
        <v>209</v>
      </c>
      <c r="D72" s="12"/>
    </row>
    <row r="73" spans="1:4" ht="13" x14ac:dyDescent="0.3">
      <c r="A73" s="12" t="s">
        <v>210</v>
      </c>
      <c r="B73" s="40" t="s">
        <v>211</v>
      </c>
      <c r="C73" s="53" t="s">
        <v>212</v>
      </c>
      <c r="D73" s="12"/>
    </row>
    <row r="74" spans="1:4" ht="13" x14ac:dyDescent="0.3">
      <c r="A74" s="12" t="s">
        <v>213</v>
      </c>
      <c r="B74" s="40" t="s">
        <v>214</v>
      </c>
      <c r="C74" s="53" t="s">
        <v>215</v>
      </c>
      <c r="D74" s="12"/>
    </row>
    <row r="75" spans="1:4" ht="13" x14ac:dyDescent="0.3">
      <c r="A75" s="12" t="s">
        <v>216</v>
      </c>
      <c r="B75" s="40" t="s">
        <v>26</v>
      </c>
      <c r="C75" s="53" t="s">
        <v>27</v>
      </c>
      <c r="D75" s="12"/>
    </row>
    <row r="76" spans="1:4" ht="13" x14ac:dyDescent="0.3">
      <c r="A76" s="10" t="s">
        <v>217</v>
      </c>
      <c r="B76" s="42" t="s">
        <v>218</v>
      </c>
      <c r="C76" s="52" t="s">
        <v>219</v>
      </c>
      <c r="D76" s="10"/>
    </row>
    <row r="77" spans="1:4" ht="13" x14ac:dyDescent="0.3">
      <c r="A77" s="12" t="s">
        <v>220</v>
      </c>
      <c r="B77" s="40" t="s">
        <v>221</v>
      </c>
      <c r="C77" s="53" t="s">
        <v>222</v>
      </c>
      <c r="D77" s="12"/>
    </row>
    <row r="78" spans="1:4" ht="13" x14ac:dyDescent="0.3">
      <c r="A78" s="12" t="s">
        <v>223</v>
      </c>
      <c r="B78" s="40" t="s">
        <v>224</v>
      </c>
      <c r="C78" s="53" t="s">
        <v>225</v>
      </c>
      <c r="D78" s="12"/>
    </row>
    <row r="79" spans="1:4" ht="13" x14ac:dyDescent="0.3">
      <c r="A79" s="12" t="s">
        <v>226</v>
      </c>
      <c r="B79" s="40" t="s">
        <v>227</v>
      </c>
      <c r="C79" s="53" t="s">
        <v>228</v>
      </c>
      <c r="D79" s="12"/>
    </row>
    <row r="80" spans="1:4" ht="13" x14ac:dyDescent="0.3">
      <c r="A80" s="12" t="s">
        <v>229</v>
      </c>
      <c r="B80" s="40" t="s">
        <v>26</v>
      </c>
      <c r="C80" s="53" t="s">
        <v>27</v>
      </c>
      <c r="D80" s="12"/>
    </row>
    <row r="81" spans="1:4" ht="13" x14ac:dyDescent="0.3">
      <c r="A81" s="10" t="s">
        <v>230</v>
      </c>
      <c r="B81" s="42" t="s">
        <v>231</v>
      </c>
      <c r="C81" s="52" t="s">
        <v>232</v>
      </c>
      <c r="D81" s="10"/>
    </row>
    <row r="82" spans="1:4" ht="13" x14ac:dyDescent="0.3">
      <c r="A82" s="12" t="s">
        <v>233</v>
      </c>
      <c r="B82" s="40" t="s">
        <v>234</v>
      </c>
      <c r="C82" s="53" t="s">
        <v>235</v>
      </c>
      <c r="D82" s="12"/>
    </row>
    <row r="83" spans="1:4" ht="13" x14ac:dyDescent="0.3">
      <c r="A83" s="12" t="s">
        <v>236</v>
      </c>
      <c r="B83" s="40" t="s">
        <v>237</v>
      </c>
      <c r="C83" s="53" t="s">
        <v>238</v>
      </c>
      <c r="D83" s="12"/>
    </row>
    <row r="84" spans="1:4" s="21" customFormat="1" ht="13" x14ac:dyDescent="0.3">
      <c r="A84" s="12" t="s">
        <v>239</v>
      </c>
      <c r="B84" s="40" t="s">
        <v>26</v>
      </c>
      <c r="C84" s="53" t="s">
        <v>27</v>
      </c>
      <c r="D84" s="12"/>
    </row>
    <row r="85" spans="1:4" ht="13" x14ac:dyDescent="0.3">
      <c r="A85" s="10" t="s">
        <v>240</v>
      </c>
      <c r="B85" s="42" t="s">
        <v>241</v>
      </c>
      <c r="C85" s="52" t="s">
        <v>242</v>
      </c>
      <c r="D85" s="10"/>
    </row>
    <row r="86" spans="1:4" ht="13" x14ac:dyDescent="0.3">
      <c r="A86" s="12" t="s">
        <v>243</v>
      </c>
      <c r="B86" s="40" t="s">
        <v>244</v>
      </c>
      <c r="C86" s="53" t="s">
        <v>245</v>
      </c>
      <c r="D86" s="12"/>
    </row>
    <row r="87" spans="1:4" ht="13" x14ac:dyDescent="0.3">
      <c r="A87" s="12" t="s">
        <v>246</v>
      </c>
      <c r="B87" s="40" t="s">
        <v>247</v>
      </c>
      <c r="C87" s="53" t="s">
        <v>248</v>
      </c>
      <c r="D87" s="12"/>
    </row>
    <row r="88" spans="1:4" ht="13" x14ac:dyDescent="0.3">
      <c r="A88" s="12" t="s">
        <v>249</v>
      </c>
      <c r="B88" s="40" t="s">
        <v>250</v>
      </c>
      <c r="C88" s="53" t="s">
        <v>251</v>
      </c>
      <c r="D88" s="12"/>
    </row>
    <row r="89" spans="1:4" ht="13" x14ac:dyDescent="0.3">
      <c r="A89" s="12" t="s">
        <v>252</v>
      </c>
      <c r="B89" s="40" t="s">
        <v>253</v>
      </c>
      <c r="C89" s="53" t="s">
        <v>254</v>
      </c>
      <c r="D89" s="12"/>
    </row>
    <row r="90" spans="1:4" ht="13" x14ac:dyDescent="0.3">
      <c r="A90" s="12" t="s">
        <v>255</v>
      </c>
      <c r="B90" s="40" t="s">
        <v>256</v>
      </c>
      <c r="C90" s="53" t="s">
        <v>257</v>
      </c>
      <c r="D90" s="12"/>
    </row>
    <row r="91" spans="1:4" ht="12.65" customHeight="1" x14ac:dyDescent="0.3">
      <c r="A91" s="12" t="s">
        <v>258</v>
      </c>
      <c r="B91" s="40" t="s">
        <v>26</v>
      </c>
      <c r="C91" s="53" t="s">
        <v>27</v>
      </c>
      <c r="D91" s="12"/>
    </row>
    <row r="92" spans="1:4" ht="13" x14ac:dyDescent="0.3">
      <c r="A92" s="10" t="s">
        <v>259</v>
      </c>
      <c r="B92" s="42" t="s">
        <v>260</v>
      </c>
      <c r="C92" s="52" t="s">
        <v>261</v>
      </c>
      <c r="D92" s="10"/>
    </row>
    <row r="93" spans="1:4" ht="12.75" customHeight="1" x14ac:dyDescent="0.3">
      <c r="A93" s="12" t="s">
        <v>262</v>
      </c>
      <c r="B93" s="40" t="s">
        <v>263</v>
      </c>
      <c r="C93" s="53" t="s">
        <v>264</v>
      </c>
      <c r="D93" s="12"/>
    </row>
    <row r="94" spans="1:4" ht="13" x14ac:dyDescent="0.3">
      <c r="A94" s="12" t="s">
        <v>265</v>
      </c>
      <c r="B94" s="40" t="s">
        <v>266</v>
      </c>
      <c r="C94" s="53" t="s">
        <v>267</v>
      </c>
      <c r="D94" s="12"/>
    </row>
    <row r="95" spans="1:4" ht="12.75" customHeight="1" x14ac:dyDescent="0.3">
      <c r="A95" s="12" t="s">
        <v>268</v>
      </c>
      <c r="B95" s="40" t="s">
        <v>269</v>
      </c>
      <c r="C95" s="53" t="s">
        <v>270</v>
      </c>
      <c r="D95" s="12"/>
    </row>
    <row r="96" spans="1:4" ht="13" x14ac:dyDescent="0.3">
      <c r="A96" s="12" t="s">
        <v>271</v>
      </c>
      <c r="B96" s="40" t="s">
        <v>272</v>
      </c>
      <c r="C96" s="53" t="s">
        <v>273</v>
      </c>
      <c r="D96" s="12"/>
    </row>
    <row r="97" spans="1:4" ht="12.75" customHeight="1" x14ac:dyDescent="0.3">
      <c r="A97" s="12" t="s">
        <v>274</v>
      </c>
      <c r="B97" s="40" t="s">
        <v>275</v>
      </c>
      <c r="C97" s="53" t="s">
        <v>276</v>
      </c>
      <c r="D97" s="12"/>
    </row>
    <row r="98" spans="1:4" ht="13" x14ac:dyDescent="0.3">
      <c r="A98" s="12" t="s">
        <v>277</v>
      </c>
      <c r="B98" s="40" t="s">
        <v>278</v>
      </c>
      <c r="C98" s="53" t="s">
        <v>279</v>
      </c>
      <c r="D98" s="12"/>
    </row>
    <row r="99" spans="1:4" ht="13" x14ac:dyDescent="0.3">
      <c r="A99" s="12" t="s">
        <v>280</v>
      </c>
      <c r="B99" s="40" t="s">
        <v>26</v>
      </c>
      <c r="C99" s="53" t="s">
        <v>27</v>
      </c>
      <c r="D99" s="12"/>
    </row>
    <row r="100" spans="1:4" ht="12.75" customHeight="1" x14ac:dyDescent="0.3">
      <c r="A100" s="10" t="s">
        <v>281</v>
      </c>
      <c r="B100" s="42" t="s">
        <v>282</v>
      </c>
      <c r="C100" s="52" t="s">
        <v>283</v>
      </c>
      <c r="D100" s="10"/>
    </row>
    <row r="101" spans="1:4" ht="12.75" customHeight="1" x14ac:dyDescent="0.3">
      <c r="A101" s="10" t="s">
        <v>284</v>
      </c>
      <c r="B101" s="42" t="s">
        <v>285</v>
      </c>
      <c r="C101" s="52" t="s">
        <v>286</v>
      </c>
      <c r="D101" s="10"/>
    </row>
  </sheetData>
  <autoFilter ref="A1:C83" xr:uid="{8FE26BA7-CC3E-4F39-B866-FE7349051E2A}"/>
  <sortState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758B-DEFA-4EDA-B4EC-D48272BE80DB}">
  <sheetPr>
    <pageSetUpPr fitToPage="1"/>
  </sheetPr>
  <dimension ref="A1:T184"/>
  <sheetViews>
    <sheetView showGridLines="0" topLeftCell="A169" zoomScale="85" zoomScaleNormal="85" workbookViewId="0">
      <selection activeCell="D87" sqref="D87"/>
    </sheetView>
  </sheetViews>
  <sheetFormatPr baseColWidth="10" defaultColWidth="9.1796875" defaultRowHeight="12.75" customHeight="1" x14ac:dyDescent="0.3"/>
  <cols>
    <col min="1" max="1" width="14.453125" style="11" bestFit="1" customWidth="1"/>
    <col min="2" max="2" width="10" style="11" bestFit="1" customWidth="1"/>
    <col min="3" max="3" width="28" style="11" customWidth="1"/>
    <col min="4" max="4" width="76.453125" style="11" bestFit="1" customWidth="1"/>
    <col min="5" max="5" width="40.54296875" style="11" customWidth="1"/>
    <col min="6" max="6" width="15.1796875" style="11" bestFit="1" customWidth="1"/>
    <col min="7" max="8" width="15.81640625" style="11" bestFit="1" customWidth="1"/>
    <col min="9" max="9" width="16.81640625" style="11" bestFit="1" customWidth="1"/>
    <col min="10" max="10" width="16.54296875" style="11" bestFit="1" customWidth="1"/>
    <col min="11" max="11" width="13.54296875" style="11" bestFit="1" customWidth="1"/>
    <col min="12" max="12" width="17" style="11" bestFit="1" customWidth="1"/>
    <col min="13" max="13" width="16.453125" style="11" bestFit="1" customWidth="1"/>
    <col min="14" max="26" width="13.7265625" style="11" customWidth="1"/>
    <col min="27" max="16384" width="9.1796875" style="11"/>
  </cols>
  <sheetData>
    <row r="1" spans="1:20" s="15" customFormat="1" ht="143" x14ac:dyDescent="0.35">
      <c r="A1" s="14" t="s">
        <v>0</v>
      </c>
      <c r="B1" s="14" t="s">
        <v>1</v>
      </c>
      <c r="C1" s="14" t="s">
        <v>287</v>
      </c>
      <c r="D1" s="14" t="s">
        <v>288</v>
      </c>
      <c r="E1" s="14" t="s">
        <v>289</v>
      </c>
      <c r="F1" s="14" t="s">
        <v>290</v>
      </c>
      <c r="G1" s="59" t="s">
        <v>291</v>
      </c>
      <c r="H1" s="59" t="s">
        <v>292</v>
      </c>
      <c r="I1" s="59" t="s">
        <v>293</v>
      </c>
      <c r="J1" s="59" t="s">
        <v>294</v>
      </c>
      <c r="K1" s="60" t="s">
        <v>295</v>
      </c>
      <c r="L1" s="60" t="s">
        <v>296</v>
      </c>
      <c r="M1" s="60" t="s">
        <v>297</v>
      </c>
      <c r="N1" s="61" t="s">
        <v>298</v>
      </c>
      <c r="O1" s="61" t="s">
        <v>299</v>
      </c>
      <c r="P1" s="61" t="s">
        <v>300</v>
      </c>
      <c r="Q1" s="61" t="s">
        <v>301</v>
      </c>
      <c r="R1" s="60" t="s">
        <v>302</v>
      </c>
      <c r="S1" s="60" t="s">
        <v>303</v>
      </c>
      <c r="T1" s="60" t="s">
        <v>304</v>
      </c>
    </row>
    <row r="2" spans="1:20" ht="208" x14ac:dyDescent="0.3">
      <c r="A2" s="7" t="s">
        <v>4</v>
      </c>
      <c r="B2" s="7"/>
      <c r="C2" s="7" t="s">
        <v>432</v>
      </c>
      <c r="D2" s="52" t="s">
        <v>14</v>
      </c>
      <c r="E2" s="7"/>
      <c r="F2" s="7" t="s">
        <v>14</v>
      </c>
      <c r="G2" s="62">
        <f>SUM(G3+G7+G14+G22+G31+G37+G42+G50+G55+G62+G68+G76+G81+G85+G92)</f>
        <v>19</v>
      </c>
      <c r="H2" s="62">
        <f>SUM(H3+H7+H14+H22+H31+H37+H42+H50+H55+H62+H68+H76+H81+H85)</f>
        <v>4</v>
      </c>
      <c r="I2" s="63">
        <v>0</v>
      </c>
      <c r="J2" s="62">
        <f>SUM(J3+J7+J14+J22+J31+J37+J42+J50+J55+J62+J68+J76+J81+J85+J92+J98+J105+J113+J122+J128+J133+J141+J152+J158+J146+J166+J171+J175)</f>
        <v>72</v>
      </c>
      <c r="K2" s="62">
        <f>SUM(K3+K7+K14+K22+K31+K37+K42+K50+K55+K62+K68+K76+K81+K85+K92+K98+K105+K113+K122+K128+K133+K141+K152+K158+K146+K166+K171+K175)</f>
        <v>90</v>
      </c>
      <c r="L2" s="62">
        <f>SUM(L3+L7+L14+L22+L31+L37+L42+L50+L55+L62+L68+L76+L81+L85+L92+L98+L105+L113+L122+L128+L133+L141+L152+L158+L146+L166+L171+L175)</f>
        <v>0</v>
      </c>
      <c r="M2" s="79">
        <f>SUM(M3+M7+M14+M22+M31+M37+M42+M50+M55+M62+M68+M76+M81+M85+M92+M98+M105+M113+M122+M128+M133+M141+M152+M158+M146+M166+M171+M175)</f>
        <v>24</v>
      </c>
      <c r="N2" s="63" t="s">
        <v>428</v>
      </c>
      <c r="O2" s="63" t="s">
        <v>430</v>
      </c>
      <c r="P2" s="63" t="s">
        <v>429</v>
      </c>
      <c r="Q2" s="63" t="s">
        <v>441</v>
      </c>
      <c r="R2" s="63" t="s">
        <v>422</v>
      </c>
      <c r="S2" s="63" t="s">
        <v>423</v>
      </c>
      <c r="T2" s="63" t="s">
        <v>424</v>
      </c>
    </row>
    <row r="3" spans="1:20" ht="13" x14ac:dyDescent="0.3">
      <c r="A3" s="10" t="s">
        <v>4</v>
      </c>
      <c r="B3" s="10"/>
      <c r="C3" s="7" t="s">
        <v>440</v>
      </c>
      <c r="D3" s="52" t="s">
        <v>18</v>
      </c>
      <c r="E3" s="10"/>
      <c r="F3" s="10" t="s">
        <v>14</v>
      </c>
      <c r="G3" s="30">
        <f>SUM(G4:G6)</f>
        <v>0</v>
      </c>
      <c r="H3" s="30">
        <f t="shared" ref="H3:M3" si="0">SUM(H4:H6)</f>
        <v>0</v>
      </c>
      <c r="I3" s="30">
        <f t="shared" si="0"/>
        <v>0</v>
      </c>
      <c r="J3" s="30">
        <f t="shared" si="0"/>
        <v>0</v>
      </c>
      <c r="K3" s="30">
        <f t="shared" si="0"/>
        <v>0</v>
      </c>
      <c r="L3" s="30">
        <f t="shared" si="0"/>
        <v>0</v>
      </c>
      <c r="M3" s="30">
        <f t="shared" si="0"/>
        <v>0</v>
      </c>
      <c r="N3" s="30">
        <f t="shared" ref="N3" si="1">SUM(N4:N6)</f>
        <v>0</v>
      </c>
      <c r="O3" s="30">
        <f t="shared" ref="O3" si="2">SUM(O4:O6)</f>
        <v>0</v>
      </c>
      <c r="P3" s="30">
        <f t="shared" ref="P3" si="3">SUM(P4:P6)</f>
        <v>0</v>
      </c>
      <c r="Q3" s="30">
        <f t="shared" ref="Q3" si="4">SUM(Q4:Q6)</f>
        <v>0</v>
      </c>
      <c r="R3" s="30">
        <f t="shared" ref="R3" si="5">SUM(R4:R6)</f>
        <v>0</v>
      </c>
      <c r="S3" s="30">
        <f t="shared" ref="S3" si="6">SUM(S4:S6)</f>
        <v>0</v>
      </c>
      <c r="T3" s="30">
        <f t="shared" ref="T3" si="7">SUM(T4:T6)</f>
        <v>0</v>
      </c>
    </row>
    <row r="4" spans="1:20" ht="13" x14ac:dyDescent="0.3">
      <c r="A4" s="12" t="s">
        <v>4</v>
      </c>
      <c r="B4" s="12"/>
      <c r="C4" s="12" t="s">
        <v>440</v>
      </c>
      <c r="D4" s="53" t="s">
        <v>21</v>
      </c>
      <c r="E4" s="12"/>
      <c r="F4" s="12" t="s">
        <v>14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</row>
    <row r="5" spans="1:20" ht="13" x14ac:dyDescent="0.3">
      <c r="A5" s="12" t="s">
        <v>4</v>
      </c>
      <c r="B5" s="12"/>
      <c r="C5" s="12" t="s">
        <v>440</v>
      </c>
      <c r="D5" s="53" t="s">
        <v>24</v>
      </c>
      <c r="E5" s="12"/>
      <c r="F5" s="12" t="s">
        <v>14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</row>
    <row r="6" spans="1:20" ht="13" x14ac:dyDescent="0.3">
      <c r="A6" s="12" t="s">
        <v>4</v>
      </c>
      <c r="B6" s="12"/>
      <c r="C6" s="12" t="s">
        <v>440</v>
      </c>
      <c r="D6" s="53" t="s">
        <v>27</v>
      </c>
      <c r="E6" s="12" t="s">
        <v>306</v>
      </c>
      <c r="F6" s="12" t="s">
        <v>14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</row>
    <row r="7" spans="1:20" ht="13" x14ac:dyDescent="0.3">
      <c r="A7" s="30" t="s">
        <v>4</v>
      </c>
      <c r="B7" s="30"/>
      <c r="C7" s="7" t="s">
        <v>440</v>
      </c>
      <c r="D7" s="71" t="s">
        <v>30</v>
      </c>
      <c r="E7" s="70"/>
      <c r="F7" s="70" t="s">
        <v>14</v>
      </c>
      <c r="G7" s="70">
        <f>SUM(G8:G13)</f>
        <v>17</v>
      </c>
      <c r="H7" s="70">
        <f t="shared" ref="H7" si="8">SUM(H8:H13)</f>
        <v>3</v>
      </c>
      <c r="I7" s="84">
        <f t="shared" ref="I7" si="9">SUM(I8:I13)</f>
        <v>0</v>
      </c>
      <c r="J7" s="30">
        <f t="shared" ref="J7" si="10">SUM(J8:J13)</f>
        <v>0</v>
      </c>
      <c r="K7" s="30">
        <f t="shared" ref="K7" si="11">SUM(K8:K13)</f>
        <v>0</v>
      </c>
      <c r="L7" s="30">
        <f t="shared" ref="L7" si="12">SUM(L8:L13)</f>
        <v>0</v>
      </c>
      <c r="M7" s="30">
        <f t="shared" ref="M7" si="13">SUM(M8:M13)</f>
        <v>0</v>
      </c>
      <c r="N7" s="30">
        <f t="shared" ref="N7" si="14">SUM(N8:N13)</f>
        <v>0</v>
      </c>
      <c r="O7" s="30">
        <f t="shared" ref="O7" si="15">SUM(O8:O13)</f>
        <v>0</v>
      </c>
      <c r="P7" s="30">
        <f t="shared" ref="P7" si="16">SUM(P8:P13)</f>
        <v>0</v>
      </c>
      <c r="Q7" s="30">
        <f t="shared" ref="Q7" si="17">SUM(Q8:Q13)</f>
        <v>0</v>
      </c>
      <c r="R7" s="30">
        <f t="shared" ref="R7" si="18">SUM(R8:R13)</f>
        <v>0</v>
      </c>
      <c r="S7" s="30">
        <f t="shared" ref="S7" si="19">SUM(S8:S13)</f>
        <v>0</v>
      </c>
      <c r="T7" s="30">
        <f t="shared" ref="T7" si="20">SUM(T8:T13)</f>
        <v>0</v>
      </c>
    </row>
    <row r="8" spans="1:20" ht="13" x14ac:dyDescent="0.3">
      <c r="A8" s="12" t="s">
        <v>4</v>
      </c>
      <c r="B8" s="12"/>
      <c r="C8" s="12" t="s">
        <v>440</v>
      </c>
      <c r="D8" s="53" t="s">
        <v>33</v>
      </c>
      <c r="E8" s="12"/>
      <c r="F8" s="12" t="s">
        <v>14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ht="13" x14ac:dyDescent="0.3">
      <c r="A9" s="12" t="s">
        <v>4</v>
      </c>
      <c r="B9" s="12"/>
      <c r="C9" s="12" t="s">
        <v>440</v>
      </c>
      <c r="D9" s="67" t="s">
        <v>36</v>
      </c>
      <c r="E9" s="64"/>
      <c r="F9" s="64" t="s">
        <v>14</v>
      </c>
      <c r="G9" s="64">
        <v>11</v>
      </c>
      <c r="H9" s="64">
        <v>1</v>
      </c>
      <c r="I9" s="80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</row>
    <row r="10" spans="1:20" ht="13" x14ac:dyDescent="0.3">
      <c r="A10" s="12" t="s">
        <v>4</v>
      </c>
      <c r="B10" s="12"/>
      <c r="C10" s="12" t="s">
        <v>440</v>
      </c>
      <c r="D10" s="67" t="s">
        <v>39</v>
      </c>
      <c r="E10" s="64"/>
      <c r="F10" s="64" t="s">
        <v>14</v>
      </c>
      <c r="G10" s="64">
        <v>4</v>
      </c>
      <c r="H10" s="64">
        <v>1</v>
      </c>
      <c r="I10" s="80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</row>
    <row r="11" spans="1:20" ht="13" x14ac:dyDescent="0.3">
      <c r="A11" s="12" t="s">
        <v>4</v>
      </c>
      <c r="B11" s="12"/>
      <c r="C11" s="12" t="s">
        <v>440</v>
      </c>
      <c r="D11" s="78" t="s">
        <v>42</v>
      </c>
      <c r="E11" s="76"/>
      <c r="F11" s="76" t="s">
        <v>14</v>
      </c>
      <c r="G11" s="76">
        <v>0</v>
      </c>
      <c r="H11" s="76">
        <v>0</v>
      </c>
      <c r="I11" s="76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</row>
    <row r="12" spans="1:20" ht="13" x14ac:dyDescent="0.3">
      <c r="A12" s="12" t="s">
        <v>4</v>
      </c>
      <c r="B12" s="12"/>
      <c r="C12" s="12" t="s">
        <v>440</v>
      </c>
      <c r="D12" s="78" t="s">
        <v>45</v>
      </c>
      <c r="E12" s="12"/>
      <c r="F12" s="12" t="s">
        <v>14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</row>
    <row r="13" spans="1:20" ht="13" x14ac:dyDescent="0.3">
      <c r="A13" s="12" t="s">
        <v>4</v>
      </c>
      <c r="B13" s="12"/>
      <c r="C13" s="12" t="s">
        <v>440</v>
      </c>
      <c r="D13" s="67" t="s">
        <v>27</v>
      </c>
      <c r="E13" s="64" t="s">
        <v>438</v>
      </c>
      <c r="F13" s="64" t="s">
        <v>14</v>
      </c>
      <c r="G13" s="64">
        <f>1+1</f>
        <v>2</v>
      </c>
      <c r="H13" s="64">
        <v>1</v>
      </c>
      <c r="I13" s="80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</row>
    <row r="14" spans="1:20" ht="13" x14ac:dyDescent="0.3">
      <c r="A14" s="10" t="s">
        <v>4</v>
      </c>
      <c r="B14" s="10"/>
      <c r="C14" s="7" t="s">
        <v>440</v>
      </c>
      <c r="D14" s="52" t="s">
        <v>50</v>
      </c>
      <c r="E14" s="10"/>
      <c r="F14" s="10" t="s">
        <v>14</v>
      </c>
      <c r="G14" s="10">
        <f>SUM(G15:G21)</f>
        <v>0</v>
      </c>
      <c r="H14" s="10">
        <f t="shared" ref="H14:I14" si="21">+SUM(H15:H21)</f>
        <v>0</v>
      </c>
      <c r="I14" s="10">
        <f t="shared" si="21"/>
        <v>0</v>
      </c>
      <c r="J14" s="10">
        <f t="shared" ref="J14" si="22">+SUM(J15:J21)</f>
        <v>0</v>
      </c>
      <c r="K14" s="10">
        <f t="shared" ref="K14" si="23">+SUM(K15:K21)</f>
        <v>0</v>
      </c>
      <c r="L14" s="10">
        <f t="shared" ref="L14" si="24">+SUM(L15:L21)</f>
        <v>0</v>
      </c>
      <c r="M14" s="10">
        <f t="shared" ref="M14" si="25">+SUM(M15:M21)</f>
        <v>0</v>
      </c>
      <c r="N14" s="10">
        <f t="shared" ref="N14" si="26">+SUM(N15:N21)</f>
        <v>0</v>
      </c>
      <c r="O14" s="10">
        <f t="shared" ref="O14" si="27">+SUM(O15:O21)</f>
        <v>0</v>
      </c>
      <c r="P14" s="10">
        <f t="shared" ref="P14" si="28">+SUM(P15:P21)</f>
        <v>0</v>
      </c>
      <c r="Q14" s="10">
        <f t="shared" ref="Q14" si="29">+SUM(Q15:Q21)</f>
        <v>0</v>
      </c>
      <c r="R14" s="10">
        <f t="shared" ref="R14" si="30">+SUM(R15:R21)</f>
        <v>0</v>
      </c>
      <c r="S14" s="10">
        <f t="shared" ref="S14" si="31">+SUM(S15:S21)</f>
        <v>0</v>
      </c>
      <c r="T14" s="10">
        <f t="shared" ref="T14" si="32">+SUM(T15:T21)</f>
        <v>0</v>
      </c>
    </row>
    <row r="15" spans="1:20" ht="13" x14ac:dyDescent="0.3">
      <c r="A15" s="12" t="s">
        <v>4</v>
      </c>
      <c r="B15" s="12"/>
      <c r="C15" s="12" t="s">
        <v>440</v>
      </c>
      <c r="D15" s="53" t="s">
        <v>53</v>
      </c>
      <c r="E15" s="12"/>
      <c r="F15" s="12" t="s">
        <v>14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</row>
    <row r="16" spans="1:20" ht="13" x14ac:dyDescent="0.3">
      <c r="A16" s="12" t="s">
        <v>4</v>
      </c>
      <c r="B16" s="12"/>
      <c r="C16" s="12" t="s">
        <v>440</v>
      </c>
      <c r="D16" s="53" t="s">
        <v>56</v>
      </c>
      <c r="E16" s="12"/>
      <c r="F16" s="12" t="s">
        <v>14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</row>
    <row r="17" spans="1:20" ht="13" x14ac:dyDescent="0.3">
      <c r="A17" s="12" t="s">
        <v>4</v>
      </c>
      <c r="B17" s="12"/>
      <c r="C17" s="12" t="s">
        <v>440</v>
      </c>
      <c r="D17" s="53" t="s">
        <v>59</v>
      </c>
      <c r="E17" s="12"/>
      <c r="F17" s="12" t="s">
        <v>14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</row>
    <row r="18" spans="1:20" ht="13" x14ac:dyDescent="0.3">
      <c r="A18" s="12" t="s">
        <v>4</v>
      </c>
      <c r="B18" s="12"/>
      <c r="C18" s="12" t="s">
        <v>440</v>
      </c>
      <c r="D18" s="53" t="s">
        <v>62</v>
      </c>
      <c r="E18" s="12"/>
      <c r="F18" s="12" t="s">
        <v>14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</row>
    <row r="19" spans="1:20" ht="13" x14ac:dyDescent="0.3">
      <c r="A19" s="12" t="s">
        <v>4</v>
      </c>
      <c r="B19" s="12"/>
      <c r="C19" s="12" t="s">
        <v>440</v>
      </c>
      <c r="D19" s="53" t="s">
        <v>65</v>
      </c>
      <c r="E19" s="12"/>
      <c r="F19" s="12" t="s">
        <v>14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</row>
    <row r="20" spans="1:20" ht="13" x14ac:dyDescent="0.3">
      <c r="A20" s="12" t="s">
        <v>4</v>
      </c>
      <c r="B20" s="12"/>
      <c r="C20" s="12" t="s">
        <v>440</v>
      </c>
      <c r="D20" s="53" t="s">
        <v>68</v>
      </c>
      <c r="E20" s="12"/>
      <c r="F20" s="12" t="s">
        <v>14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</row>
    <row r="21" spans="1:20" ht="13" x14ac:dyDescent="0.3">
      <c r="A21" s="12" t="s">
        <v>4</v>
      </c>
      <c r="B21" s="12"/>
      <c r="C21" s="12" t="s">
        <v>440</v>
      </c>
      <c r="D21" s="53" t="s">
        <v>27</v>
      </c>
      <c r="E21" s="12" t="s">
        <v>306</v>
      </c>
      <c r="F21" s="12" t="s">
        <v>14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</row>
    <row r="22" spans="1:20" ht="13" x14ac:dyDescent="0.3">
      <c r="A22" s="10" t="s">
        <v>4</v>
      </c>
      <c r="B22" s="10"/>
      <c r="C22" s="7" t="s">
        <v>440</v>
      </c>
      <c r="D22" s="52" t="s">
        <v>72</v>
      </c>
      <c r="E22" s="10"/>
      <c r="F22" s="10" t="s">
        <v>14</v>
      </c>
      <c r="G22" s="10">
        <f>SUM(G23:G30)</f>
        <v>0</v>
      </c>
      <c r="H22" s="10">
        <f t="shared" ref="H22:T22" si="33">SUM(H23:H30)</f>
        <v>0</v>
      </c>
      <c r="I22" s="10">
        <f t="shared" si="33"/>
        <v>0</v>
      </c>
      <c r="J22" s="10">
        <f t="shared" si="33"/>
        <v>0</v>
      </c>
      <c r="K22" s="10">
        <f t="shared" si="33"/>
        <v>0</v>
      </c>
      <c r="L22" s="10">
        <f t="shared" si="33"/>
        <v>0</v>
      </c>
      <c r="M22" s="10">
        <f t="shared" si="33"/>
        <v>0</v>
      </c>
      <c r="N22" s="10">
        <f t="shared" si="33"/>
        <v>0</v>
      </c>
      <c r="O22" s="10">
        <f t="shared" si="33"/>
        <v>0</v>
      </c>
      <c r="P22" s="10">
        <f t="shared" si="33"/>
        <v>0</v>
      </c>
      <c r="Q22" s="10">
        <f t="shared" si="33"/>
        <v>0</v>
      </c>
      <c r="R22" s="10">
        <f t="shared" si="33"/>
        <v>0</v>
      </c>
      <c r="S22" s="10">
        <f t="shared" si="33"/>
        <v>0</v>
      </c>
      <c r="T22" s="10">
        <f t="shared" si="33"/>
        <v>0</v>
      </c>
    </row>
    <row r="23" spans="1:20" ht="13" x14ac:dyDescent="0.3">
      <c r="A23" s="12" t="s">
        <v>4</v>
      </c>
      <c r="B23" s="12"/>
      <c r="C23" s="12" t="s">
        <v>440</v>
      </c>
      <c r="D23" s="53" t="s">
        <v>76</v>
      </c>
      <c r="E23" s="12"/>
      <c r="F23" s="12" t="s">
        <v>14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</row>
    <row r="24" spans="1:20" ht="13" x14ac:dyDescent="0.3">
      <c r="A24" s="12" t="s">
        <v>4</v>
      </c>
      <c r="B24" s="12"/>
      <c r="C24" s="12" t="s">
        <v>440</v>
      </c>
      <c r="D24" s="53" t="s">
        <v>79</v>
      </c>
      <c r="E24" s="12"/>
      <c r="F24" s="12" t="s">
        <v>14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</row>
    <row r="25" spans="1:20" ht="13" x14ac:dyDescent="0.3">
      <c r="A25" s="12" t="s">
        <v>4</v>
      </c>
      <c r="B25" s="12"/>
      <c r="C25" s="12" t="s">
        <v>440</v>
      </c>
      <c r="D25" s="53" t="s">
        <v>82</v>
      </c>
      <c r="E25" s="12"/>
      <c r="F25" s="12" t="s">
        <v>14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</row>
    <row r="26" spans="1:20" ht="13" x14ac:dyDescent="0.3">
      <c r="A26" s="39" t="s">
        <v>4</v>
      </c>
      <c r="B26" s="39"/>
      <c r="C26" s="12" t="s">
        <v>440</v>
      </c>
      <c r="D26" s="55" t="s">
        <v>85</v>
      </c>
      <c r="E26" s="39"/>
      <c r="F26" s="39" t="s">
        <v>14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</row>
    <row r="27" spans="1:20" ht="13" x14ac:dyDescent="0.3">
      <c r="A27" s="12" t="s">
        <v>4</v>
      </c>
      <c r="B27" s="12"/>
      <c r="C27" s="12" t="s">
        <v>440</v>
      </c>
      <c r="D27" s="53" t="s">
        <v>88</v>
      </c>
      <c r="E27" s="12"/>
      <c r="F27" s="12" t="s">
        <v>14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</row>
    <row r="28" spans="1:20" ht="13" x14ac:dyDescent="0.3">
      <c r="A28" s="12" t="s">
        <v>4</v>
      </c>
      <c r="B28" s="12"/>
      <c r="C28" s="12" t="s">
        <v>440</v>
      </c>
      <c r="D28" s="53" t="s">
        <v>91</v>
      </c>
      <c r="E28" s="12"/>
      <c r="F28" s="12" t="s">
        <v>14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</row>
    <row r="29" spans="1:20" ht="13" x14ac:dyDescent="0.3">
      <c r="A29" s="12" t="s">
        <v>4</v>
      </c>
      <c r="B29" s="12"/>
      <c r="C29" s="12" t="s">
        <v>440</v>
      </c>
      <c r="D29" s="53" t="s">
        <v>94</v>
      </c>
      <c r="E29" s="12"/>
      <c r="F29" s="12" t="s">
        <v>14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</row>
    <row r="30" spans="1:20" ht="13" x14ac:dyDescent="0.3">
      <c r="A30" s="12" t="s">
        <v>4</v>
      </c>
      <c r="B30" s="12"/>
      <c r="C30" s="12" t="s">
        <v>440</v>
      </c>
      <c r="D30" s="53" t="s">
        <v>27</v>
      </c>
      <c r="E30" s="12" t="s">
        <v>306</v>
      </c>
      <c r="F30" s="12" t="s">
        <v>14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</row>
    <row r="31" spans="1:20" ht="13" x14ac:dyDescent="0.3">
      <c r="A31" s="10" t="s">
        <v>4</v>
      </c>
      <c r="B31" s="10"/>
      <c r="C31" s="7" t="s">
        <v>440</v>
      </c>
      <c r="D31" s="52" t="s">
        <v>98</v>
      </c>
      <c r="E31" s="10"/>
      <c r="F31" s="10" t="s">
        <v>14</v>
      </c>
      <c r="G31" s="10">
        <f>SUM(G32:G36)</f>
        <v>0</v>
      </c>
      <c r="H31" s="10">
        <f t="shared" ref="H31:T31" si="34">SUM(H32:H36)</f>
        <v>0</v>
      </c>
      <c r="I31" s="10">
        <f t="shared" si="34"/>
        <v>0</v>
      </c>
      <c r="J31" s="10">
        <f t="shared" si="34"/>
        <v>0</v>
      </c>
      <c r="K31" s="10">
        <f t="shared" si="34"/>
        <v>0</v>
      </c>
      <c r="L31" s="10">
        <f t="shared" si="34"/>
        <v>0</v>
      </c>
      <c r="M31" s="10">
        <f t="shared" si="34"/>
        <v>0</v>
      </c>
      <c r="N31" s="10">
        <f t="shared" si="34"/>
        <v>0</v>
      </c>
      <c r="O31" s="10">
        <f t="shared" si="34"/>
        <v>0</v>
      </c>
      <c r="P31" s="10">
        <f t="shared" si="34"/>
        <v>0</v>
      </c>
      <c r="Q31" s="10">
        <f t="shared" si="34"/>
        <v>0</v>
      </c>
      <c r="R31" s="10">
        <f t="shared" si="34"/>
        <v>0</v>
      </c>
      <c r="S31" s="10">
        <f t="shared" si="34"/>
        <v>0</v>
      </c>
      <c r="T31" s="10">
        <f t="shared" si="34"/>
        <v>0</v>
      </c>
    </row>
    <row r="32" spans="1:20" ht="13" x14ac:dyDescent="0.3">
      <c r="A32" s="12" t="s">
        <v>4</v>
      </c>
      <c r="B32" s="12"/>
      <c r="C32" s="12" t="s">
        <v>440</v>
      </c>
      <c r="D32" s="53" t="s">
        <v>101</v>
      </c>
      <c r="E32" s="12"/>
      <c r="F32" s="12" t="s">
        <v>14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</row>
    <row r="33" spans="1:20" ht="13" x14ac:dyDescent="0.3">
      <c r="A33" s="12" t="s">
        <v>4</v>
      </c>
      <c r="B33" s="12"/>
      <c r="C33" s="12" t="s">
        <v>440</v>
      </c>
      <c r="D33" s="53" t="s">
        <v>104</v>
      </c>
      <c r="E33" s="12"/>
      <c r="F33" s="12" t="s">
        <v>14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</row>
    <row r="34" spans="1:20" ht="13" x14ac:dyDescent="0.3">
      <c r="A34" s="12" t="s">
        <v>4</v>
      </c>
      <c r="B34" s="12"/>
      <c r="C34" s="12" t="s">
        <v>440</v>
      </c>
      <c r="D34" s="53" t="s">
        <v>107</v>
      </c>
      <c r="E34" s="12"/>
      <c r="F34" s="12" t="s">
        <v>14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</row>
    <row r="35" spans="1:20" ht="13" x14ac:dyDescent="0.3">
      <c r="A35" s="12" t="s">
        <v>4</v>
      </c>
      <c r="B35" s="12"/>
      <c r="C35" s="12" t="s">
        <v>440</v>
      </c>
      <c r="D35" s="53" t="s">
        <v>110</v>
      </c>
      <c r="E35" s="12"/>
      <c r="F35" s="12" t="s">
        <v>14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</row>
    <row r="36" spans="1:20" ht="13" x14ac:dyDescent="0.3">
      <c r="A36" s="12" t="s">
        <v>4</v>
      </c>
      <c r="B36" s="12"/>
      <c r="C36" s="12" t="s">
        <v>440</v>
      </c>
      <c r="D36" s="53" t="s">
        <v>27</v>
      </c>
      <c r="E36" s="12" t="s">
        <v>306</v>
      </c>
      <c r="F36" s="12" t="s">
        <v>14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</row>
    <row r="37" spans="1:20" ht="13" x14ac:dyDescent="0.3">
      <c r="A37" s="10" t="s">
        <v>4</v>
      </c>
      <c r="B37" s="10"/>
      <c r="C37" s="7" t="s">
        <v>440</v>
      </c>
      <c r="D37" s="52" t="s">
        <v>114</v>
      </c>
      <c r="E37" s="10"/>
      <c r="F37" s="10" t="s">
        <v>14</v>
      </c>
      <c r="G37" s="10">
        <f>SUM(G38:G41)</f>
        <v>0</v>
      </c>
      <c r="H37" s="10">
        <f t="shared" ref="H37:T37" si="35">SUM(H38:H41)</f>
        <v>0</v>
      </c>
      <c r="I37" s="10">
        <f t="shared" si="35"/>
        <v>0</v>
      </c>
      <c r="J37" s="10">
        <f t="shared" si="35"/>
        <v>0</v>
      </c>
      <c r="K37" s="10">
        <f t="shared" si="35"/>
        <v>0</v>
      </c>
      <c r="L37" s="10">
        <f t="shared" si="35"/>
        <v>0</v>
      </c>
      <c r="M37" s="10">
        <f t="shared" si="35"/>
        <v>0</v>
      </c>
      <c r="N37" s="10">
        <f t="shared" si="35"/>
        <v>0</v>
      </c>
      <c r="O37" s="10">
        <f t="shared" si="35"/>
        <v>0</v>
      </c>
      <c r="P37" s="10">
        <f t="shared" si="35"/>
        <v>0</v>
      </c>
      <c r="Q37" s="10">
        <f t="shared" si="35"/>
        <v>0</v>
      </c>
      <c r="R37" s="10">
        <f t="shared" si="35"/>
        <v>0</v>
      </c>
      <c r="S37" s="10">
        <f t="shared" si="35"/>
        <v>0</v>
      </c>
      <c r="T37" s="10">
        <f t="shared" si="35"/>
        <v>0</v>
      </c>
    </row>
    <row r="38" spans="1:20" ht="13" x14ac:dyDescent="0.3">
      <c r="A38" s="12" t="s">
        <v>4</v>
      </c>
      <c r="B38" s="12"/>
      <c r="C38" s="12" t="s">
        <v>440</v>
      </c>
      <c r="D38" s="53" t="s">
        <v>117</v>
      </c>
      <c r="E38" s="12"/>
      <c r="F38" s="12" t="s">
        <v>14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</row>
    <row r="39" spans="1:20" ht="13" x14ac:dyDescent="0.3">
      <c r="A39" s="12" t="s">
        <v>4</v>
      </c>
      <c r="B39" s="12"/>
      <c r="C39" s="12" t="s">
        <v>440</v>
      </c>
      <c r="D39" s="53" t="s">
        <v>120</v>
      </c>
      <c r="E39" s="12"/>
      <c r="F39" s="12" t="s">
        <v>14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</row>
    <row r="40" spans="1:20" ht="13" x14ac:dyDescent="0.3">
      <c r="A40" s="12" t="s">
        <v>4</v>
      </c>
      <c r="B40" s="12"/>
      <c r="C40" s="12" t="s">
        <v>440</v>
      </c>
      <c r="D40" s="53" t="s">
        <v>123</v>
      </c>
      <c r="E40" s="12"/>
      <c r="F40" s="12" t="s">
        <v>14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</row>
    <row r="41" spans="1:20" ht="13" x14ac:dyDescent="0.3">
      <c r="A41" s="12" t="s">
        <v>4</v>
      </c>
      <c r="B41" s="12"/>
      <c r="C41" s="12" t="s">
        <v>440</v>
      </c>
      <c r="D41" s="53" t="s">
        <v>27</v>
      </c>
      <c r="E41" s="12" t="s">
        <v>306</v>
      </c>
      <c r="F41" s="12" t="s">
        <v>14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</row>
    <row r="42" spans="1:20" ht="13" x14ac:dyDescent="0.3">
      <c r="A42" s="10" t="s">
        <v>4</v>
      </c>
      <c r="B42" s="10"/>
      <c r="C42" s="7" t="s">
        <v>440</v>
      </c>
      <c r="D42" s="52" t="s">
        <v>127</v>
      </c>
      <c r="E42" s="10"/>
      <c r="F42" s="10" t="s">
        <v>14</v>
      </c>
      <c r="G42" s="10">
        <f>SUM(G43:G49)</f>
        <v>0</v>
      </c>
      <c r="H42" s="10">
        <f t="shared" ref="H42:T42" si="36">SUM(H43:H49)</f>
        <v>0</v>
      </c>
      <c r="I42" s="10">
        <f t="shared" si="36"/>
        <v>0</v>
      </c>
      <c r="J42" s="10">
        <f t="shared" si="36"/>
        <v>0</v>
      </c>
      <c r="K42" s="10">
        <f t="shared" si="36"/>
        <v>0</v>
      </c>
      <c r="L42" s="10">
        <f t="shared" si="36"/>
        <v>0</v>
      </c>
      <c r="M42" s="10">
        <f t="shared" si="36"/>
        <v>0</v>
      </c>
      <c r="N42" s="10">
        <f t="shared" si="36"/>
        <v>0</v>
      </c>
      <c r="O42" s="10">
        <f t="shared" si="36"/>
        <v>0</v>
      </c>
      <c r="P42" s="10">
        <f t="shared" si="36"/>
        <v>0</v>
      </c>
      <c r="Q42" s="10">
        <f t="shared" si="36"/>
        <v>0</v>
      </c>
      <c r="R42" s="10">
        <f t="shared" si="36"/>
        <v>0</v>
      </c>
      <c r="S42" s="10">
        <f t="shared" si="36"/>
        <v>0</v>
      </c>
      <c r="T42" s="10">
        <f t="shared" si="36"/>
        <v>0</v>
      </c>
    </row>
    <row r="43" spans="1:20" ht="13" x14ac:dyDescent="0.3">
      <c r="A43" s="12" t="s">
        <v>4</v>
      </c>
      <c r="B43" s="12"/>
      <c r="C43" s="12" t="s">
        <v>440</v>
      </c>
      <c r="D43" s="53" t="s">
        <v>130</v>
      </c>
      <c r="E43" s="12"/>
      <c r="F43" s="12" t="s">
        <v>14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</row>
    <row r="44" spans="1:20" ht="13" x14ac:dyDescent="0.3">
      <c r="A44" s="12" t="s">
        <v>4</v>
      </c>
      <c r="B44" s="12"/>
      <c r="C44" s="12" t="s">
        <v>440</v>
      </c>
      <c r="D44" s="53" t="s">
        <v>133</v>
      </c>
      <c r="E44" s="12"/>
      <c r="F44" s="12" t="s">
        <v>14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</row>
    <row r="45" spans="1:20" ht="13" x14ac:dyDescent="0.3">
      <c r="A45" s="12" t="s">
        <v>4</v>
      </c>
      <c r="B45" s="12"/>
      <c r="C45" s="12" t="s">
        <v>440</v>
      </c>
      <c r="D45" s="53" t="s">
        <v>136</v>
      </c>
      <c r="E45" s="12"/>
      <c r="F45" s="12" t="s">
        <v>14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</row>
    <row r="46" spans="1:20" ht="13" x14ac:dyDescent="0.3">
      <c r="A46" s="12" t="s">
        <v>4</v>
      </c>
      <c r="B46" s="12"/>
      <c r="C46" s="12" t="s">
        <v>440</v>
      </c>
      <c r="D46" s="53" t="s">
        <v>139</v>
      </c>
      <c r="E46" s="12"/>
      <c r="F46" s="12" t="s">
        <v>14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</row>
    <row r="47" spans="1:20" ht="13" x14ac:dyDescent="0.3">
      <c r="A47" s="12" t="s">
        <v>4</v>
      </c>
      <c r="B47" s="12"/>
      <c r="C47" s="12" t="s">
        <v>440</v>
      </c>
      <c r="D47" s="53" t="s">
        <v>142</v>
      </c>
      <c r="E47" s="12"/>
      <c r="F47" s="12" t="s">
        <v>14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</row>
    <row r="48" spans="1:20" ht="13" x14ac:dyDescent="0.3">
      <c r="A48" s="12" t="s">
        <v>4</v>
      </c>
      <c r="B48" s="12"/>
      <c r="C48" s="12" t="s">
        <v>440</v>
      </c>
      <c r="D48" s="53" t="s">
        <v>145</v>
      </c>
      <c r="E48" s="12"/>
      <c r="F48" s="12" t="s">
        <v>14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</row>
    <row r="49" spans="1:20" ht="13" x14ac:dyDescent="0.3">
      <c r="A49" s="12" t="s">
        <v>4</v>
      </c>
      <c r="B49" s="12"/>
      <c r="C49" s="12" t="s">
        <v>440</v>
      </c>
      <c r="D49" s="53" t="s">
        <v>27</v>
      </c>
      <c r="E49" s="12" t="s">
        <v>306</v>
      </c>
      <c r="F49" s="12" t="s">
        <v>14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</row>
    <row r="50" spans="1:20" ht="13" x14ac:dyDescent="0.3">
      <c r="A50" s="10" t="s">
        <v>4</v>
      </c>
      <c r="B50" s="10"/>
      <c r="C50" s="7" t="s">
        <v>440</v>
      </c>
      <c r="D50" s="52" t="s">
        <v>149</v>
      </c>
      <c r="E50" s="10"/>
      <c r="F50" s="10" t="s">
        <v>14</v>
      </c>
      <c r="G50" s="10">
        <f>SUM(G51:G54)</f>
        <v>0</v>
      </c>
      <c r="H50" s="10">
        <f t="shared" ref="H50:T50" si="37">SUM(H51:H54)</f>
        <v>0</v>
      </c>
      <c r="I50" s="10">
        <f t="shared" si="37"/>
        <v>0</v>
      </c>
      <c r="J50" s="10">
        <f t="shared" si="37"/>
        <v>0</v>
      </c>
      <c r="K50" s="10">
        <f t="shared" si="37"/>
        <v>0</v>
      </c>
      <c r="L50" s="10">
        <f t="shared" si="37"/>
        <v>0</v>
      </c>
      <c r="M50" s="10">
        <f t="shared" si="37"/>
        <v>0</v>
      </c>
      <c r="N50" s="10">
        <f t="shared" si="37"/>
        <v>0</v>
      </c>
      <c r="O50" s="10">
        <f t="shared" si="37"/>
        <v>0</v>
      </c>
      <c r="P50" s="10">
        <f t="shared" si="37"/>
        <v>0</v>
      </c>
      <c r="Q50" s="10">
        <f t="shared" si="37"/>
        <v>0</v>
      </c>
      <c r="R50" s="10">
        <f t="shared" si="37"/>
        <v>0</v>
      </c>
      <c r="S50" s="10">
        <f t="shared" si="37"/>
        <v>0</v>
      </c>
      <c r="T50" s="10">
        <f t="shared" si="37"/>
        <v>0</v>
      </c>
    </row>
    <row r="51" spans="1:20" ht="13" x14ac:dyDescent="0.3">
      <c r="A51" s="12" t="s">
        <v>4</v>
      </c>
      <c r="B51" s="12"/>
      <c r="C51" s="12" t="s">
        <v>440</v>
      </c>
      <c r="D51" s="53" t="s">
        <v>152</v>
      </c>
      <c r="E51" s="12"/>
      <c r="F51" s="12" t="s">
        <v>14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</row>
    <row r="52" spans="1:20" ht="13" x14ac:dyDescent="0.3">
      <c r="A52" s="12" t="s">
        <v>4</v>
      </c>
      <c r="B52" s="12"/>
      <c r="C52" s="12" t="s">
        <v>440</v>
      </c>
      <c r="D52" s="53" t="s">
        <v>155</v>
      </c>
      <c r="E52" s="12"/>
      <c r="F52" s="12" t="s">
        <v>14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</row>
    <row r="53" spans="1:20" ht="13" x14ac:dyDescent="0.3">
      <c r="A53" s="12" t="s">
        <v>4</v>
      </c>
      <c r="B53" s="12"/>
      <c r="C53" s="12" t="s">
        <v>440</v>
      </c>
      <c r="D53" s="53" t="s">
        <v>158</v>
      </c>
      <c r="E53" s="12"/>
      <c r="F53" s="12" t="s">
        <v>14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</row>
    <row r="54" spans="1:20" ht="13" x14ac:dyDescent="0.3">
      <c r="A54" s="12" t="s">
        <v>4</v>
      </c>
      <c r="B54" s="12"/>
      <c r="C54" s="12" t="s">
        <v>440</v>
      </c>
      <c r="D54" s="53" t="s">
        <v>27</v>
      </c>
      <c r="E54" s="12" t="s">
        <v>306</v>
      </c>
      <c r="F54" s="12" t="s">
        <v>14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</row>
    <row r="55" spans="1:20" ht="13" x14ac:dyDescent="0.3">
      <c r="A55" s="10" t="s">
        <v>4</v>
      </c>
      <c r="B55" s="10"/>
      <c r="C55" s="7" t="s">
        <v>440</v>
      </c>
      <c r="D55" s="52" t="s">
        <v>162</v>
      </c>
      <c r="E55" s="10"/>
      <c r="F55" s="10" t="s">
        <v>14</v>
      </c>
      <c r="G55" s="10">
        <f>SUM(G56:G61)</f>
        <v>0</v>
      </c>
      <c r="H55" s="10">
        <f t="shared" ref="H55:T55" si="38">SUM(H56:H61)</f>
        <v>0</v>
      </c>
      <c r="I55" s="10">
        <f t="shared" si="38"/>
        <v>0</v>
      </c>
      <c r="J55" s="10">
        <f t="shared" si="38"/>
        <v>0</v>
      </c>
      <c r="K55" s="10">
        <f t="shared" si="38"/>
        <v>0</v>
      </c>
      <c r="L55" s="10">
        <f t="shared" si="38"/>
        <v>0</v>
      </c>
      <c r="M55" s="10">
        <f t="shared" si="38"/>
        <v>0</v>
      </c>
      <c r="N55" s="10">
        <f t="shared" si="38"/>
        <v>0</v>
      </c>
      <c r="O55" s="10">
        <f t="shared" si="38"/>
        <v>0</v>
      </c>
      <c r="P55" s="10">
        <f t="shared" si="38"/>
        <v>0</v>
      </c>
      <c r="Q55" s="10">
        <f t="shared" si="38"/>
        <v>0</v>
      </c>
      <c r="R55" s="10">
        <f t="shared" si="38"/>
        <v>0</v>
      </c>
      <c r="S55" s="10">
        <f t="shared" si="38"/>
        <v>0</v>
      </c>
      <c r="T55" s="10">
        <f t="shared" si="38"/>
        <v>0</v>
      </c>
    </row>
    <row r="56" spans="1:20" ht="13" x14ac:dyDescent="0.3">
      <c r="A56" s="12" t="s">
        <v>4</v>
      </c>
      <c r="B56" s="12"/>
      <c r="C56" s="12" t="s">
        <v>440</v>
      </c>
      <c r="D56" s="53" t="s">
        <v>165</v>
      </c>
      <c r="E56" s="12"/>
      <c r="F56" s="12" t="s">
        <v>14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</row>
    <row r="57" spans="1:20" ht="13" x14ac:dyDescent="0.3">
      <c r="A57" s="12" t="s">
        <v>4</v>
      </c>
      <c r="B57" s="12"/>
      <c r="C57" s="12" t="s">
        <v>440</v>
      </c>
      <c r="D57" s="53" t="s">
        <v>168</v>
      </c>
      <c r="E57" s="12"/>
      <c r="F57" s="12" t="s">
        <v>14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</row>
    <row r="58" spans="1:20" ht="13" x14ac:dyDescent="0.3">
      <c r="A58" s="12" t="s">
        <v>4</v>
      </c>
      <c r="B58" s="12"/>
      <c r="C58" s="12" t="s">
        <v>440</v>
      </c>
      <c r="D58" s="53" t="s">
        <v>171</v>
      </c>
      <c r="E58" s="12"/>
      <c r="F58" s="12" t="s">
        <v>14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</row>
    <row r="59" spans="1:20" ht="13" x14ac:dyDescent="0.3">
      <c r="A59" s="12" t="s">
        <v>4</v>
      </c>
      <c r="B59" s="12"/>
      <c r="C59" s="12" t="s">
        <v>440</v>
      </c>
      <c r="D59" s="53" t="s">
        <v>174</v>
      </c>
      <c r="E59" s="12"/>
      <c r="F59" s="12" t="s">
        <v>14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</row>
    <row r="60" spans="1:20" ht="13" x14ac:dyDescent="0.3">
      <c r="A60" s="12" t="s">
        <v>4</v>
      </c>
      <c r="B60" s="12"/>
      <c r="C60" s="12" t="s">
        <v>440</v>
      </c>
      <c r="D60" s="53" t="s">
        <v>177</v>
      </c>
      <c r="E60" s="12"/>
      <c r="F60" s="12" t="s">
        <v>14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</row>
    <row r="61" spans="1:20" ht="13" x14ac:dyDescent="0.3">
      <c r="A61" s="12" t="s">
        <v>4</v>
      </c>
      <c r="B61" s="12"/>
      <c r="C61" s="12" t="s">
        <v>440</v>
      </c>
      <c r="D61" s="53" t="s">
        <v>27</v>
      </c>
      <c r="E61" s="12" t="s">
        <v>306</v>
      </c>
      <c r="F61" s="12" t="s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</row>
    <row r="62" spans="1:20" ht="13" x14ac:dyDescent="0.3">
      <c r="A62" s="10" t="s">
        <v>4</v>
      </c>
      <c r="B62" s="10"/>
      <c r="C62" s="7" t="s">
        <v>440</v>
      </c>
      <c r="D62" s="52" t="s">
        <v>181</v>
      </c>
      <c r="E62" s="10"/>
      <c r="F62" s="10" t="s">
        <v>14</v>
      </c>
      <c r="G62" s="10">
        <f>SUM(G63:G67)</f>
        <v>0</v>
      </c>
      <c r="H62" s="10">
        <f t="shared" ref="H62:T62" si="39">SUM(H63:H67)</f>
        <v>0</v>
      </c>
      <c r="I62" s="10">
        <f t="shared" si="39"/>
        <v>0</v>
      </c>
      <c r="J62" s="10">
        <f t="shared" si="39"/>
        <v>0</v>
      </c>
      <c r="K62" s="10">
        <f t="shared" si="39"/>
        <v>0</v>
      </c>
      <c r="L62" s="10">
        <f t="shared" si="39"/>
        <v>0</v>
      </c>
      <c r="M62" s="10">
        <f t="shared" si="39"/>
        <v>0</v>
      </c>
      <c r="N62" s="10">
        <f t="shared" si="39"/>
        <v>0</v>
      </c>
      <c r="O62" s="10">
        <f t="shared" si="39"/>
        <v>0</v>
      </c>
      <c r="P62" s="10">
        <f t="shared" si="39"/>
        <v>0</v>
      </c>
      <c r="Q62" s="10">
        <f t="shared" si="39"/>
        <v>0</v>
      </c>
      <c r="R62" s="10">
        <f t="shared" si="39"/>
        <v>0</v>
      </c>
      <c r="S62" s="10">
        <f t="shared" si="39"/>
        <v>0</v>
      </c>
      <c r="T62" s="10">
        <f t="shared" si="39"/>
        <v>0</v>
      </c>
    </row>
    <row r="63" spans="1:20" ht="13" x14ac:dyDescent="0.3">
      <c r="A63" s="12" t="s">
        <v>4</v>
      </c>
      <c r="B63" s="12"/>
      <c r="C63" s="12" t="s">
        <v>440</v>
      </c>
      <c r="D63" s="53" t="s">
        <v>184</v>
      </c>
      <c r="E63" s="12"/>
      <c r="F63" s="12" t="s">
        <v>14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</row>
    <row r="64" spans="1:20" ht="13" x14ac:dyDescent="0.3">
      <c r="A64" s="12" t="s">
        <v>4</v>
      </c>
      <c r="B64" s="12"/>
      <c r="C64" s="12" t="s">
        <v>440</v>
      </c>
      <c r="D64" s="53" t="s">
        <v>187</v>
      </c>
      <c r="E64" s="12"/>
      <c r="F64" s="12" t="s">
        <v>14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</row>
    <row r="65" spans="1:20" ht="13" x14ac:dyDescent="0.3">
      <c r="A65" s="12" t="s">
        <v>4</v>
      </c>
      <c r="B65" s="12"/>
      <c r="C65" s="12" t="s">
        <v>440</v>
      </c>
      <c r="D65" s="53" t="s">
        <v>190</v>
      </c>
      <c r="E65" s="12"/>
      <c r="F65" s="12" t="s">
        <v>14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</row>
    <row r="66" spans="1:20" ht="13" x14ac:dyDescent="0.3">
      <c r="A66" s="12" t="s">
        <v>4</v>
      </c>
      <c r="B66" s="12"/>
      <c r="C66" s="12" t="s">
        <v>440</v>
      </c>
      <c r="D66" s="53" t="s">
        <v>193</v>
      </c>
      <c r="E66" s="12"/>
      <c r="F66" s="12" t="s">
        <v>14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</row>
    <row r="67" spans="1:20" ht="13" x14ac:dyDescent="0.3">
      <c r="A67" s="12" t="s">
        <v>4</v>
      </c>
      <c r="B67" s="12"/>
      <c r="C67" s="12" t="s">
        <v>440</v>
      </c>
      <c r="D67" s="53" t="s">
        <v>27</v>
      </c>
      <c r="E67" s="12" t="s">
        <v>306</v>
      </c>
      <c r="F67" s="12" t="s">
        <v>14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</row>
    <row r="68" spans="1:20" ht="13" x14ac:dyDescent="0.3">
      <c r="A68" s="10" t="s">
        <v>4</v>
      </c>
      <c r="B68" s="10"/>
      <c r="C68" s="7" t="s">
        <v>440</v>
      </c>
      <c r="D68" s="52" t="s">
        <v>197</v>
      </c>
      <c r="E68" s="10"/>
      <c r="F68" s="10" t="s">
        <v>14</v>
      </c>
      <c r="G68" s="10">
        <f>SUM(G69:G75)</f>
        <v>0</v>
      </c>
      <c r="H68" s="10">
        <f t="shared" ref="H68:T68" si="40">SUM(H69:H75)</f>
        <v>0</v>
      </c>
      <c r="I68" s="10">
        <f t="shared" si="40"/>
        <v>0</v>
      </c>
      <c r="J68" s="10">
        <f t="shared" si="40"/>
        <v>0</v>
      </c>
      <c r="K68" s="10">
        <f t="shared" si="40"/>
        <v>0</v>
      </c>
      <c r="L68" s="10">
        <f t="shared" si="40"/>
        <v>0</v>
      </c>
      <c r="M68" s="10">
        <f t="shared" si="40"/>
        <v>0</v>
      </c>
      <c r="N68" s="10">
        <f t="shared" si="40"/>
        <v>0</v>
      </c>
      <c r="O68" s="10">
        <f t="shared" si="40"/>
        <v>0</v>
      </c>
      <c r="P68" s="10">
        <f t="shared" si="40"/>
        <v>0</v>
      </c>
      <c r="Q68" s="10">
        <f t="shared" si="40"/>
        <v>0</v>
      </c>
      <c r="R68" s="10">
        <f t="shared" si="40"/>
        <v>0</v>
      </c>
      <c r="S68" s="10">
        <f t="shared" si="40"/>
        <v>0</v>
      </c>
      <c r="T68" s="10">
        <f t="shared" si="40"/>
        <v>0</v>
      </c>
    </row>
    <row r="69" spans="1:20" ht="13" x14ac:dyDescent="0.3">
      <c r="A69" s="12" t="s">
        <v>4</v>
      </c>
      <c r="B69" s="12"/>
      <c r="C69" s="12" t="s">
        <v>440</v>
      </c>
      <c r="D69" s="53" t="s">
        <v>200</v>
      </c>
      <c r="E69" s="12"/>
      <c r="F69" s="12" t="s">
        <v>14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</row>
    <row r="70" spans="1:20" ht="13" x14ac:dyDescent="0.3">
      <c r="A70" s="12" t="s">
        <v>4</v>
      </c>
      <c r="B70" s="12"/>
      <c r="C70" s="12" t="s">
        <v>440</v>
      </c>
      <c r="D70" s="53" t="s">
        <v>203</v>
      </c>
      <c r="E70" s="12"/>
      <c r="F70" s="12" t="s">
        <v>14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</row>
    <row r="71" spans="1:20" ht="13" x14ac:dyDescent="0.3">
      <c r="A71" s="12" t="s">
        <v>4</v>
      </c>
      <c r="B71" s="12"/>
      <c r="C71" s="12" t="s">
        <v>440</v>
      </c>
      <c r="D71" s="53" t="s">
        <v>206</v>
      </c>
      <c r="E71" s="12"/>
      <c r="F71" s="12" t="s">
        <v>14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</row>
    <row r="72" spans="1:20" ht="13" x14ac:dyDescent="0.3">
      <c r="A72" s="12" t="s">
        <v>4</v>
      </c>
      <c r="B72" s="12"/>
      <c r="C72" s="12" t="s">
        <v>440</v>
      </c>
      <c r="D72" s="53" t="s">
        <v>209</v>
      </c>
      <c r="E72" s="12"/>
      <c r="F72" s="12" t="s">
        <v>14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</row>
    <row r="73" spans="1:20" ht="13" x14ac:dyDescent="0.3">
      <c r="A73" s="12" t="s">
        <v>4</v>
      </c>
      <c r="B73" s="12"/>
      <c r="C73" s="12" t="s">
        <v>440</v>
      </c>
      <c r="D73" s="53" t="s">
        <v>212</v>
      </c>
      <c r="E73" s="12"/>
      <c r="F73" s="12" t="s">
        <v>14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</row>
    <row r="74" spans="1:20" ht="13" x14ac:dyDescent="0.3">
      <c r="A74" s="12" t="s">
        <v>4</v>
      </c>
      <c r="B74" s="12"/>
      <c r="C74" s="12" t="s">
        <v>440</v>
      </c>
      <c r="D74" s="53" t="s">
        <v>215</v>
      </c>
      <c r="E74" s="12"/>
      <c r="F74" s="12" t="s">
        <v>14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</row>
    <row r="75" spans="1:20" ht="13" x14ac:dyDescent="0.3">
      <c r="A75" s="12" t="s">
        <v>4</v>
      </c>
      <c r="B75" s="12"/>
      <c r="C75" s="12" t="s">
        <v>440</v>
      </c>
      <c r="D75" s="53" t="s">
        <v>27</v>
      </c>
      <c r="E75" s="12" t="s">
        <v>306</v>
      </c>
      <c r="F75" s="12" t="s">
        <v>14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</row>
    <row r="76" spans="1:20" ht="13" x14ac:dyDescent="0.3">
      <c r="A76" s="10" t="s">
        <v>4</v>
      </c>
      <c r="B76" s="10"/>
      <c r="C76" s="7" t="s">
        <v>440</v>
      </c>
      <c r="D76" s="52" t="s">
        <v>219</v>
      </c>
      <c r="E76" s="10"/>
      <c r="F76" s="10" t="s">
        <v>14</v>
      </c>
      <c r="G76" s="10">
        <f>SUM(G77:G80)</f>
        <v>0</v>
      </c>
      <c r="H76" s="10">
        <f t="shared" ref="H76:T76" si="41">SUM(H77:H80)</f>
        <v>0</v>
      </c>
      <c r="I76" s="10">
        <f t="shared" si="41"/>
        <v>0</v>
      </c>
      <c r="J76" s="10">
        <f t="shared" si="41"/>
        <v>0</v>
      </c>
      <c r="K76" s="10">
        <f t="shared" si="41"/>
        <v>0</v>
      </c>
      <c r="L76" s="10">
        <f t="shared" si="41"/>
        <v>0</v>
      </c>
      <c r="M76" s="10">
        <f t="shared" si="41"/>
        <v>0</v>
      </c>
      <c r="N76" s="10">
        <f t="shared" si="41"/>
        <v>0</v>
      </c>
      <c r="O76" s="10">
        <f t="shared" si="41"/>
        <v>0</v>
      </c>
      <c r="P76" s="10">
        <f t="shared" si="41"/>
        <v>0</v>
      </c>
      <c r="Q76" s="10">
        <f t="shared" si="41"/>
        <v>0</v>
      </c>
      <c r="R76" s="10">
        <f t="shared" si="41"/>
        <v>0</v>
      </c>
      <c r="S76" s="10">
        <f t="shared" si="41"/>
        <v>0</v>
      </c>
      <c r="T76" s="10">
        <f t="shared" si="41"/>
        <v>0</v>
      </c>
    </row>
    <row r="77" spans="1:20" ht="13" x14ac:dyDescent="0.3">
      <c r="A77" s="12" t="s">
        <v>4</v>
      </c>
      <c r="B77" s="12"/>
      <c r="C77" s="12" t="s">
        <v>440</v>
      </c>
      <c r="D77" s="53" t="s">
        <v>222</v>
      </c>
      <c r="E77" s="12"/>
      <c r="F77" s="12" t="s">
        <v>14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</row>
    <row r="78" spans="1:20" ht="13" x14ac:dyDescent="0.3">
      <c r="A78" s="12" t="s">
        <v>4</v>
      </c>
      <c r="B78" s="12"/>
      <c r="C78" s="12" t="s">
        <v>440</v>
      </c>
      <c r="D78" s="53" t="s">
        <v>225</v>
      </c>
      <c r="E78" s="12"/>
      <c r="F78" s="12" t="s">
        <v>14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</row>
    <row r="79" spans="1:20" ht="13" x14ac:dyDescent="0.3">
      <c r="A79" s="12" t="s">
        <v>4</v>
      </c>
      <c r="B79" s="12"/>
      <c r="C79" s="12" t="s">
        <v>440</v>
      </c>
      <c r="D79" s="53" t="s">
        <v>228</v>
      </c>
      <c r="E79" s="12"/>
      <c r="F79" s="12" t="s">
        <v>14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</row>
    <row r="80" spans="1:20" ht="13" x14ac:dyDescent="0.3">
      <c r="A80" s="12" t="s">
        <v>4</v>
      </c>
      <c r="B80" s="12"/>
      <c r="C80" s="12" t="s">
        <v>440</v>
      </c>
      <c r="D80" s="53" t="s">
        <v>27</v>
      </c>
      <c r="E80" s="12" t="s">
        <v>306</v>
      </c>
      <c r="F80" s="12" t="s">
        <v>14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</row>
    <row r="81" spans="1:20" ht="13" x14ac:dyDescent="0.3">
      <c r="A81" s="10" t="s">
        <v>4</v>
      </c>
      <c r="B81" s="10"/>
      <c r="C81" s="7" t="s">
        <v>440</v>
      </c>
      <c r="D81" s="71" t="s">
        <v>232</v>
      </c>
      <c r="E81" s="70"/>
      <c r="F81" s="70" t="s">
        <v>14</v>
      </c>
      <c r="G81" s="70">
        <f>SUM(G82:G84)</f>
        <v>2</v>
      </c>
      <c r="H81" s="84">
        <f>SUM(H82:H84)</f>
        <v>1</v>
      </c>
      <c r="I81" s="84">
        <f t="shared" ref="I81:M81" si="42">SUM(I82:I84)</f>
        <v>0</v>
      </c>
      <c r="J81" s="10">
        <f t="shared" si="42"/>
        <v>0</v>
      </c>
      <c r="K81" s="10">
        <f t="shared" si="42"/>
        <v>0</v>
      </c>
      <c r="L81" s="10">
        <f t="shared" si="42"/>
        <v>0</v>
      </c>
      <c r="M81" s="10">
        <f t="shared" si="42"/>
        <v>0</v>
      </c>
      <c r="N81" s="10">
        <f t="shared" ref="N81" si="43">SUM(N82:N84)</f>
        <v>0</v>
      </c>
      <c r="O81" s="10">
        <f t="shared" ref="O81" si="44">SUM(O82:O84)</f>
        <v>0</v>
      </c>
      <c r="P81" s="10">
        <f t="shared" ref="P81" si="45">SUM(P82:P84)</f>
        <v>0</v>
      </c>
      <c r="Q81" s="10">
        <f t="shared" ref="Q81" si="46">SUM(Q82:Q84)</f>
        <v>0</v>
      </c>
      <c r="R81" s="10">
        <f t="shared" ref="R81" si="47">SUM(R82:R84)</f>
        <v>0</v>
      </c>
      <c r="S81" s="10">
        <f t="shared" ref="S81" si="48">SUM(S82:S84)</f>
        <v>0</v>
      </c>
      <c r="T81" s="10">
        <f t="shared" ref="T81" si="49">SUM(T82:T84)</f>
        <v>0</v>
      </c>
    </row>
    <row r="82" spans="1:20" ht="13" x14ac:dyDescent="0.3">
      <c r="A82" s="12" t="s">
        <v>4</v>
      </c>
      <c r="B82" s="12"/>
      <c r="C82" s="12" t="s">
        <v>440</v>
      </c>
      <c r="D82" s="67" t="s">
        <v>235</v>
      </c>
      <c r="E82" s="64"/>
      <c r="F82" s="64" t="s">
        <v>14</v>
      </c>
      <c r="G82" s="64">
        <v>2</v>
      </c>
      <c r="H82" s="64">
        <v>1</v>
      </c>
      <c r="I82" s="80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</row>
    <row r="83" spans="1:20" ht="13" x14ac:dyDescent="0.3">
      <c r="A83" s="12" t="s">
        <v>4</v>
      </c>
      <c r="B83" s="12"/>
      <c r="C83" s="12" t="s">
        <v>440</v>
      </c>
      <c r="D83" s="53" t="s">
        <v>238</v>
      </c>
      <c r="E83" s="12"/>
      <c r="F83" s="12" t="s">
        <v>14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</row>
    <row r="84" spans="1:20" ht="13" x14ac:dyDescent="0.3">
      <c r="A84" s="12" t="s">
        <v>4</v>
      </c>
      <c r="B84" s="12"/>
      <c r="C84" s="12" t="s">
        <v>440</v>
      </c>
      <c r="D84" s="53" t="s">
        <v>27</v>
      </c>
      <c r="E84" s="12" t="s">
        <v>306</v>
      </c>
      <c r="F84" s="12" t="s">
        <v>14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</row>
    <row r="85" spans="1:20" ht="13" x14ac:dyDescent="0.3">
      <c r="A85" s="10" t="s">
        <v>4</v>
      </c>
      <c r="B85" s="10"/>
      <c r="C85" s="7" t="s">
        <v>440</v>
      </c>
      <c r="D85" s="52" t="s">
        <v>242</v>
      </c>
      <c r="E85" s="10"/>
      <c r="F85" s="10" t="s">
        <v>14</v>
      </c>
      <c r="G85" s="10">
        <f>SUM(G86:G91)</f>
        <v>0</v>
      </c>
      <c r="H85" s="10">
        <f t="shared" ref="H85:T85" si="50">SUM(H86:H91)</f>
        <v>0</v>
      </c>
      <c r="I85" s="10">
        <f t="shared" si="50"/>
        <v>0</v>
      </c>
      <c r="J85" s="74">
        <f t="shared" si="50"/>
        <v>0</v>
      </c>
      <c r="K85" s="74">
        <f t="shared" si="50"/>
        <v>0</v>
      </c>
      <c r="L85" s="74">
        <f t="shared" si="50"/>
        <v>0</v>
      </c>
      <c r="M85" s="74">
        <f t="shared" si="50"/>
        <v>0</v>
      </c>
      <c r="N85" s="74">
        <f t="shared" si="50"/>
        <v>0</v>
      </c>
      <c r="O85" s="74">
        <f t="shared" si="50"/>
        <v>0</v>
      </c>
      <c r="P85" s="74">
        <f t="shared" si="50"/>
        <v>0</v>
      </c>
      <c r="Q85" s="74">
        <f t="shared" si="50"/>
        <v>0</v>
      </c>
      <c r="R85" s="74">
        <f t="shared" si="50"/>
        <v>0</v>
      </c>
      <c r="S85" s="74">
        <f t="shared" si="50"/>
        <v>0</v>
      </c>
      <c r="T85" s="74">
        <f t="shared" si="50"/>
        <v>0</v>
      </c>
    </row>
    <row r="86" spans="1:20" ht="13" x14ac:dyDescent="0.3">
      <c r="A86" s="12" t="s">
        <v>4</v>
      </c>
      <c r="B86" s="12"/>
      <c r="C86" s="12" t="s">
        <v>440</v>
      </c>
      <c r="D86" s="53" t="s">
        <v>245</v>
      </c>
      <c r="E86" s="12"/>
      <c r="F86" s="12" t="s">
        <v>14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</row>
    <row r="87" spans="1:20" ht="13" x14ac:dyDescent="0.3">
      <c r="A87" s="12" t="s">
        <v>4</v>
      </c>
      <c r="B87" s="12"/>
      <c r="C87" s="12" t="s">
        <v>440</v>
      </c>
      <c r="D87" s="53" t="s">
        <v>248</v>
      </c>
      <c r="E87" s="12"/>
      <c r="F87" s="12" t="s">
        <v>14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</row>
    <row r="88" spans="1:20" ht="13" x14ac:dyDescent="0.3">
      <c r="A88" s="12" t="s">
        <v>4</v>
      </c>
      <c r="B88" s="12"/>
      <c r="C88" s="12" t="s">
        <v>440</v>
      </c>
      <c r="D88" s="53" t="s">
        <v>251</v>
      </c>
      <c r="E88" s="12"/>
      <c r="F88" s="12" t="s">
        <v>14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</row>
    <row r="89" spans="1:20" ht="13" x14ac:dyDescent="0.3">
      <c r="A89" s="12" t="s">
        <v>4</v>
      </c>
      <c r="B89" s="12"/>
      <c r="C89" s="12" t="s">
        <v>440</v>
      </c>
      <c r="D89" s="53" t="s">
        <v>254</v>
      </c>
      <c r="E89" s="12"/>
      <c r="F89" s="12" t="s">
        <v>14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</row>
    <row r="90" spans="1:20" ht="13" x14ac:dyDescent="0.3">
      <c r="A90" s="12" t="s">
        <v>4</v>
      </c>
      <c r="B90" s="12"/>
      <c r="C90" s="12" t="s">
        <v>440</v>
      </c>
      <c r="D90" s="53" t="s">
        <v>257</v>
      </c>
      <c r="E90" s="12"/>
      <c r="F90" s="12" t="s">
        <v>14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</row>
    <row r="91" spans="1:20" ht="13" x14ac:dyDescent="0.3">
      <c r="A91" s="12" t="s">
        <v>4</v>
      </c>
      <c r="B91" s="12"/>
      <c r="C91" s="12" t="s">
        <v>440</v>
      </c>
      <c r="D91" s="53" t="s">
        <v>27</v>
      </c>
      <c r="E91" s="12" t="s">
        <v>306</v>
      </c>
      <c r="F91" s="12" t="s">
        <v>14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</row>
    <row r="92" spans="1:20" ht="13" x14ac:dyDescent="0.3">
      <c r="A92" s="10" t="s">
        <v>4</v>
      </c>
      <c r="B92" s="10"/>
      <c r="C92" s="83" t="s">
        <v>440</v>
      </c>
      <c r="D92" s="72" t="s">
        <v>283</v>
      </c>
      <c r="E92" s="86"/>
      <c r="F92" s="86" t="s">
        <v>14</v>
      </c>
      <c r="G92" s="86"/>
      <c r="H92" s="86"/>
      <c r="I92" s="86"/>
      <c r="J92" s="84">
        <v>72</v>
      </c>
      <c r="K92" s="84">
        <v>90</v>
      </c>
      <c r="L92" s="84">
        <v>0</v>
      </c>
      <c r="M92" s="84">
        <v>24</v>
      </c>
      <c r="N92" s="86"/>
      <c r="O92" s="86"/>
      <c r="P92" s="86"/>
      <c r="Q92" s="86"/>
      <c r="R92" s="86"/>
      <c r="S92" s="86"/>
      <c r="T92" s="86"/>
    </row>
    <row r="93" spans="1:20" ht="13" x14ac:dyDescent="0.3">
      <c r="A93" s="7" t="s">
        <v>4</v>
      </c>
      <c r="B93" s="7"/>
      <c r="C93" s="7" t="s">
        <v>440</v>
      </c>
      <c r="D93" s="85" t="s">
        <v>14</v>
      </c>
      <c r="E93" s="79"/>
      <c r="F93" s="84" t="s">
        <v>439</v>
      </c>
      <c r="G93" s="79">
        <f>SUM(G94,G98,G105,G113,G122,G128,G133,G141,G146,G153,G159,G167,G172,G176,G183)</f>
        <v>19</v>
      </c>
      <c r="H93" s="79">
        <f t="shared" ref="H93:T93" si="51">SUM(H94,H98,H105,H113,H122,H128,H133,H141,H146,H153,H159,H167,H172,H176,H183)</f>
        <v>35</v>
      </c>
      <c r="I93" s="79">
        <f t="shared" si="51"/>
        <v>0</v>
      </c>
      <c r="J93" s="79">
        <f t="shared" si="51"/>
        <v>72</v>
      </c>
      <c r="K93" s="79">
        <f t="shared" si="51"/>
        <v>90</v>
      </c>
      <c r="L93" s="79">
        <f t="shared" si="51"/>
        <v>0</v>
      </c>
      <c r="M93" s="79">
        <f t="shared" si="51"/>
        <v>24</v>
      </c>
      <c r="N93" s="79">
        <f t="shared" si="51"/>
        <v>0</v>
      </c>
      <c r="O93" s="79">
        <f t="shared" si="51"/>
        <v>0</v>
      </c>
      <c r="P93" s="79">
        <f t="shared" si="51"/>
        <v>0</v>
      </c>
      <c r="Q93" s="79">
        <f t="shared" si="51"/>
        <v>0</v>
      </c>
      <c r="R93" s="79">
        <f t="shared" si="51"/>
        <v>0</v>
      </c>
      <c r="S93" s="79">
        <f t="shared" si="51"/>
        <v>0</v>
      </c>
      <c r="T93" s="79">
        <f t="shared" si="51"/>
        <v>0</v>
      </c>
    </row>
    <row r="94" spans="1:20" ht="13" x14ac:dyDescent="0.3">
      <c r="A94" s="10" t="s">
        <v>4</v>
      </c>
      <c r="B94" s="10"/>
      <c r="C94" s="7" t="s">
        <v>440</v>
      </c>
      <c r="D94" s="52" t="s">
        <v>18</v>
      </c>
      <c r="E94" s="10"/>
      <c r="F94" s="10" t="s">
        <v>439</v>
      </c>
      <c r="G94" s="30">
        <f>SUM(G95:G97)</f>
        <v>0</v>
      </c>
      <c r="H94" s="30">
        <f t="shared" ref="H94:T94" si="52">SUM(H95:H97)</f>
        <v>0</v>
      </c>
      <c r="I94" s="30">
        <f t="shared" si="52"/>
        <v>0</v>
      </c>
      <c r="J94" s="30">
        <f t="shared" si="52"/>
        <v>0</v>
      </c>
      <c r="K94" s="30">
        <f t="shared" si="52"/>
        <v>0</v>
      </c>
      <c r="L94" s="30">
        <f t="shared" si="52"/>
        <v>0</v>
      </c>
      <c r="M94" s="30">
        <f t="shared" si="52"/>
        <v>0</v>
      </c>
      <c r="N94" s="30">
        <f t="shared" si="52"/>
        <v>0</v>
      </c>
      <c r="O94" s="30">
        <f t="shared" si="52"/>
        <v>0</v>
      </c>
      <c r="P94" s="30">
        <f t="shared" si="52"/>
        <v>0</v>
      </c>
      <c r="Q94" s="30">
        <f t="shared" si="52"/>
        <v>0</v>
      </c>
      <c r="R94" s="30">
        <f t="shared" si="52"/>
        <v>0</v>
      </c>
      <c r="S94" s="30">
        <f t="shared" si="52"/>
        <v>0</v>
      </c>
      <c r="T94" s="30">
        <f t="shared" si="52"/>
        <v>0</v>
      </c>
    </row>
    <row r="95" spans="1:20" ht="13" x14ac:dyDescent="0.3">
      <c r="A95" s="12" t="s">
        <v>4</v>
      </c>
      <c r="B95" s="12"/>
      <c r="C95" s="12" t="s">
        <v>440</v>
      </c>
      <c r="D95" s="53" t="s">
        <v>21</v>
      </c>
      <c r="E95" s="12"/>
      <c r="F95" s="12" t="s">
        <v>439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</row>
    <row r="96" spans="1:20" ht="13" x14ac:dyDescent="0.3">
      <c r="A96" s="12" t="s">
        <v>4</v>
      </c>
      <c r="B96" s="12"/>
      <c r="C96" s="12" t="s">
        <v>440</v>
      </c>
      <c r="D96" s="53" t="s">
        <v>24</v>
      </c>
      <c r="E96" s="12"/>
      <c r="F96" s="12" t="s">
        <v>439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</row>
    <row r="97" spans="1:20" ht="13" x14ac:dyDescent="0.3">
      <c r="A97" s="12" t="s">
        <v>4</v>
      </c>
      <c r="B97" s="12"/>
      <c r="C97" s="12" t="s">
        <v>440</v>
      </c>
      <c r="D97" s="53" t="s">
        <v>27</v>
      </c>
      <c r="E97" s="12" t="s">
        <v>306</v>
      </c>
      <c r="F97" s="12" t="s">
        <v>439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</row>
    <row r="98" spans="1:20" ht="13" x14ac:dyDescent="0.3">
      <c r="A98" s="30" t="s">
        <v>4</v>
      </c>
      <c r="B98" s="30"/>
      <c r="C98" s="7" t="s">
        <v>440</v>
      </c>
      <c r="D98" s="54" t="s">
        <v>30</v>
      </c>
      <c r="E98" s="30"/>
      <c r="F98" s="10" t="s">
        <v>439</v>
      </c>
      <c r="G98" s="84">
        <f>SUM(G99:G104)</f>
        <v>17</v>
      </c>
      <c r="H98" s="84">
        <f t="shared" ref="H98:I98" si="53">SUM(H99:H104)</f>
        <v>32</v>
      </c>
      <c r="I98" s="84">
        <f t="shared" si="53"/>
        <v>0</v>
      </c>
      <c r="J98" s="30">
        <f t="shared" ref="J98:T98" si="54">SUM(J99:J104)</f>
        <v>0</v>
      </c>
      <c r="K98" s="30">
        <f t="shared" si="54"/>
        <v>0</v>
      </c>
      <c r="L98" s="30">
        <f t="shared" si="54"/>
        <v>0</v>
      </c>
      <c r="M98" s="30">
        <f t="shared" si="54"/>
        <v>0</v>
      </c>
      <c r="N98" s="30">
        <f t="shared" si="54"/>
        <v>0</v>
      </c>
      <c r="O98" s="30">
        <f t="shared" si="54"/>
        <v>0</v>
      </c>
      <c r="P98" s="30">
        <f t="shared" si="54"/>
        <v>0</v>
      </c>
      <c r="Q98" s="30">
        <f t="shared" si="54"/>
        <v>0</v>
      </c>
      <c r="R98" s="30">
        <f t="shared" si="54"/>
        <v>0</v>
      </c>
      <c r="S98" s="30">
        <f t="shared" si="54"/>
        <v>0</v>
      </c>
      <c r="T98" s="30">
        <f t="shared" si="54"/>
        <v>0</v>
      </c>
    </row>
    <row r="99" spans="1:20" ht="13" x14ac:dyDescent="0.3">
      <c r="A99" s="12" t="s">
        <v>4</v>
      </c>
      <c r="B99" s="12"/>
      <c r="C99" s="12" t="s">
        <v>440</v>
      </c>
      <c r="D99" s="53" t="s">
        <v>33</v>
      </c>
      <c r="E99" s="12"/>
      <c r="F99" s="12" t="s">
        <v>439</v>
      </c>
      <c r="G99" s="76">
        <v>0</v>
      </c>
      <c r="H99" s="76">
        <v>0</v>
      </c>
      <c r="I99" s="76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20" ht="13" x14ac:dyDescent="0.3">
      <c r="A100" s="12" t="s">
        <v>4</v>
      </c>
      <c r="B100" s="12"/>
      <c r="C100" s="12" t="s">
        <v>440</v>
      </c>
      <c r="D100" s="53" t="s">
        <v>36</v>
      </c>
      <c r="E100" s="12"/>
      <c r="F100" s="12" t="s">
        <v>439</v>
      </c>
      <c r="G100" s="80">
        <v>11</v>
      </c>
      <c r="H100" s="80">
        <v>11</v>
      </c>
      <c r="I100" s="80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20" ht="13" x14ac:dyDescent="0.3">
      <c r="A101" s="12" t="s">
        <v>4</v>
      </c>
      <c r="B101" s="12"/>
      <c r="C101" s="12" t="s">
        <v>440</v>
      </c>
      <c r="D101" s="53" t="s">
        <v>39</v>
      </c>
      <c r="E101" s="12"/>
      <c r="F101" s="12" t="s">
        <v>439</v>
      </c>
      <c r="G101" s="80">
        <v>4</v>
      </c>
      <c r="H101" s="80">
        <v>16</v>
      </c>
      <c r="I101" s="80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20" ht="13" x14ac:dyDescent="0.3">
      <c r="A102" s="12" t="s">
        <v>4</v>
      </c>
      <c r="B102" s="12"/>
      <c r="C102" s="12" t="s">
        <v>440</v>
      </c>
      <c r="D102" s="53" t="s">
        <v>42</v>
      </c>
      <c r="E102" s="12"/>
      <c r="F102" s="12" t="s">
        <v>439</v>
      </c>
      <c r="G102" s="80">
        <v>0</v>
      </c>
      <c r="H102" s="80">
        <v>0</v>
      </c>
      <c r="I102" s="80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20" ht="13" x14ac:dyDescent="0.3">
      <c r="A103" s="12" t="s">
        <v>4</v>
      </c>
      <c r="B103" s="12"/>
      <c r="C103" s="12" t="s">
        <v>440</v>
      </c>
      <c r="D103" s="53" t="s">
        <v>45</v>
      </c>
      <c r="E103" s="12"/>
      <c r="F103" s="12" t="s">
        <v>439</v>
      </c>
      <c r="G103" s="76">
        <v>0</v>
      </c>
      <c r="H103" s="76">
        <v>0</v>
      </c>
      <c r="I103" s="76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20" ht="13" x14ac:dyDescent="0.3">
      <c r="A104" s="12" t="s">
        <v>4</v>
      </c>
      <c r="B104" s="12"/>
      <c r="C104" s="12" t="s">
        <v>440</v>
      </c>
      <c r="D104" s="53" t="s">
        <v>27</v>
      </c>
      <c r="E104" s="64" t="s">
        <v>438</v>
      </c>
      <c r="F104" s="12" t="s">
        <v>439</v>
      </c>
      <c r="G104" s="80">
        <f>1+1</f>
        <v>2</v>
      </c>
      <c r="H104" s="80">
        <f>3+2</f>
        <v>5</v>
      </c>
      <c r="I104" s="80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</row>
    <row r="105" spans="1:20" ht="13" x14ac:dyDescent="0.3">
      <c r="A105" s="10" t="s">
        <v>4</v>
      </c>
      <c r="B105" s="10"/>
      <c r="C105" s="7" t="s">
        <v>440</v>
      </c>
      <c r="D105" s="52" t="s">
        <v>50</v>
      </c>
      <c r="E105" s="10"/>
      <c r="F105" s="10" t="s">
        <v>439</v>
      </c>
      <c r="G105" s="74">
        <f>SUM(G106:G112)</f>
        <v>0</v>
      </c>
      <c r="H105" s="74">
        <f t="shared" ref="H105:I105" si="55">+SUM(H106:H112)</f>
        <v>0</v>
      </c>
      <c r="I105" s="74">
        <f t="shared" si="55"/>
        <v>0</v>
      </c>
      <c r="J105" s="10">
        <f t="shared" ref="J105" si="56">+SUM(J106:J112)</f>
        <v>0</v>
      </c>
      <c r="K105" s="10">
        <f t="shared" ref="K105:T105" si="57">+SUM(K106:K112)</f>
        <v>0</v>
      </c>
      <c r="L105" s="10">
        <f t="shared" si="57"/>
        <v>0</v>
      </c>
      <c r="M105" s="10">
        <f t="shared" si="57"/>
        <v>0</v>
      </c>
      <c r="N105" s="10">
        <f t="shared" si="57"/>
        <v>0</v>
      </c>
      <c r="O105" s="10">
        <f t="shared" si="57"/>
        <v>0</v>
      </c>
      <c r="P105" s="10">
        <f t="shared" si="57"/>
        <v>0</v>
      </c>
      <c r="Q105" s="10">
        <f t="shared" si="57"/>
        <v>0</v>
      </c>
      <c r="R105" s="10">
        <f t="shared" si="57"/>
        <v>0</v>
      </c>
      <c r="S105" s="10">
        <f t="shared" si="57"/>
        <v>0</v>
      </c>
      <c r="T105" s="10">
        <f t="shared" si="57"/>
        <v>0</v>
      </c>
    </row>
    <row r="106" spans="1:20" ht="13" x14ac:dyDescent="0.3">
      <c r="A106" s="12" t="s">
        <v>4</v>
      </c>
      <c r="B106" s="12"/>
      <c r="C106" s="12" t="s">
        <v>440</v>
      </c>
      <c r="D106" s="53" t="s">
        <v>53</v>
      </c>
      <c r="E106" s="12"/>
      <c r="F106" s="12" t="s">
        <v>439</v>
      </c>
      <c r="G106" s="76">
        <v>0</v>
      </c>
      <c r="H106" s="76">
        <v>0</v>
      </c>
      <c r="I106" s="76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</row>
    <row r="107" spans="1:20" ht="13" x14ac:dyDescent="0.3">
      <c r="A107" s="12" t="s">
        <v>4</v>
      </c>
      <c r="B107" s="12"/>
      <c r="C107" s="12" t="s">
        <v>440</v>
      </c>
      <c r="D107" s="53" t="s">
        <v>56</v>
      </c>
      <c r="E107" s="12"/>
      <c r="F107" s="12" t="s">
        <v>439</v>
      </c>
      <c r="G107" s="76">
        <v>0</v>
      </c>
      <c r="H107" s="76">
        <v>0</v>
      </c>
      <c r="I107" s="76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</row>
    <row r="108" spans="1:20" ht="13" x14ac:dyDescent="0.3">
      <c r="A108" s="12" t="s">
        <v>4</v>
      </c>
      <c r="B108" s="12"/>
      <c r="C108" s="12" t="s">
        <v>440</v>
      </c>
      <c r="D108" s="53" t="s">
        <v>59</v>
      </c>
      <c r="E108" s="12"/>
      <c r="F108" s="12" t="s">
        <v>439</v>
      </c>
      <c r="G108" s="76">
        <v>0</v>
      </c>
      <c r="H108" s="76">
        <v>0</v>
      </c>
      <c r="I108" s="76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</row>
    <row r="109" spans="1:20" ht="13" x14ac:dyDescent="0.3">
      <c r="A109" s="12" t="s">
        <v>4</v>
      </c>
      <c r="B109" s="12"/>
      <c r="C109" s="12" t="s">
        <v>440</v>
      </c>
      <c r="D109" s="53" t="s">
        <v>62</v>
      </c>
      <c r="E109" s="12"/>
      <c r="F109" s="12" t="s">
        <v>439</v>
      </c>
      <c r="G109" s="76">
        <v>0</v>
      </c>
      <c r="H109" s="76">
        <v>0</v>
      </c>
      <c r="I109" s="76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</row>
    <row r="110" spans="1:20" ht="13" x14ac:dyDescent="0.3">
      <c r="A110" s="12" t="s">
        <v>4</v>
      </c>
      <c r="B110" s="12"/>
      <c r="C110" s="12" t="s">
        <v>440</v>
      </c>
      <c r="D110" s="53" t="s">
        <v>65</v>
      </c>
      <c r="E110" s="12"/>
      <c r="F110" s="12" t="s">
        <v>439</v>
      </c>
      <c r="G110" s="76">
        <v>0</v>
      </c>
      <c r="H110" s="76">
        <v>0</v>
      </c>
      <c r="I110" s="76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</row>
    <row r="111" spans="1:20" ht="13" x14ac:dyDescent="0.3">
      <c r="A111" s="12" t="s">
        <v>4</v>
      </c>
      <c r="B111" s="12"/>
      <c r="C111" s="12" t="s">
        <v>440</v>
      </c>
      <c r="D111" s="53" t="s">
        <v>68</v>
      </c>
      <c r="E111" s="12"/>
      <c r="F111" s="12" t="s">
        <v>439</v>
      </c>
      <c r="G111" s="76">
        <v>0</v>
      </c>
      <c r="H111" s="76">
        <v>0</v>
      </c>
      <c r="I111" s="76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</row>
    <row r="112" spans="1:20" ht="13" x14ac:dyDescent="0.3">
      <c r="A112" s="12" t="s">
        <v>4</v>
      </c>
      <c r="B112" s="12"/>
      <c r="C112" s="12" t="s">
        <v>440</v>
      </c>
      <c r="D112" s="53" t="s">
        <v>27</v>
      </c>
      <c r="E112" s="12" t="s">
        <v>306</v>
      </c>
      <c r="F112" s="12" t="s">
        <v>439</v>
      </c>
      <c r="G112" s="76">
        <v>0</v>
      </c>
      <c r="H112" s="76">
        <v>0</v>
      </c>
      <c r="I112" s="76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</row>
    <row r="113" spans="1:20" ht="13" x14ac:dyDescent="0.3">
      <c r="A113" s="10" t="s">
        <v>4</v>
      </c>
      <c r="B113" s="10"/>
      <c r="C113" s="7" t="s">
        <v>440</v>
      </c>
      <c r="D113" s="52" t="s">
        <v>72</v>
      </c>
      <c r="E113" s="10"/>
      <c r="F113" s="10" t="s">
        <v>439</v>
      </c>
      <c r="G113" s="74">
        <f>SUM(G114:G121)</f>
        <v>0</v>
      </c>
      <c r="H113" s="74">
        <f t="shared" ref="H113:I113" si="58">SUM(H114:H121)</f>
        <v>0</v>
      </c>
      <c r="I113" s="74">
        <f t="shared" si="58"/>
        <v>0</v>
      </c>
      <c r="J113" s="10">
        <f t="shared" ref="J113:T113" si="59">SUM(J114:J121)</f>
        <v>0</v>
      </c>
      <c r="K113" s="10">
        <f t="shared" si="59"/>
        <v>0</v>
      </c>
      <c r="L113" s="10">
        <f t="shared" si="59"/>
        <v>0</v>
      </c>
      <c r="M113" s="10">
        <f t="shared" si="59"/>
        <v>0</v>
      </c>
      <c r="N113" s="10">
        <f t="shared" si="59"/>
        <v>0</v>
      </c>
      <c r="O113" s="10">
        <f t="shared" si="59"/>
        <v>0</v>
      </c>
      <c r="P113" s="10">
        <f t="shared" si="59"/>
        <v>0</v>
      </c>
      <c r="Q113" s="10">
        <f t="shared" si="59"/>
        <v>0</v>
      </c>
      <c r="R113" s="10">
        <f t="shared" si="59"/>
        <v>0</v>
      </c>
      <c r="S113" s="10">
        <f t="shared" si="59"/>
        <v>0</v>
      </c>
      <c r="T113" s="10">
        <f t="shared" si="59"/>
        <v>0</v>
      </c>
    </row>
    <row r="114" spans="1:20" ht="13" x14ac:dyDescent="0.3">
      <c r="A114" s="12" t="s">
        <v>4</v>
      </c>
      <c r="B114" s="12"/>
      <c r="C114" s="12" t="s">
        <v>440</v>
      </c>
      <c r="D114" s="53" t="s">
        <v>76</v>
      </c>
      <c r="E114" s="12"/>
      <c r="F114" s="12" t="s">
        <v>439</v>
      </c>
      <c r="G114" s="76">
        <v>0</v>
      </c>
      <c r="H114" s="76">
        <v>0</v>
      </c>
      <c r="I114" s="76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</row>
    <row r="115" spans="1:20" ht="13" x14ac:dyDescent="0.3">
      <c r="A115" s="12" t="s">
        <v>4</v>
      </c>
      <c r="B115" s="12"/>
      <c r="C115" s="12" t="s">
        <v>440</v>
      </c>
      <c r="D115" s="53" t="s">
        <v>79</v>
      </c>
      <c r="E115" s="12"/>
      <c r="F115" s="12" t="s">
        <v>439</v>
      </c>
      <c r="G115" s="76">
        <v>0</v>
      </c>
      <c r="H115" s="76">
        <v>0</v>
      </c>
      <c r="I115" s="76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</row>
    <row r="116" spans="1:20" ht="13" x14ac:dyDescent="0.3">
      <c r="A116" s="12" t="s">
        <v>4</v>
      </c>
      <c r="B116" s="12"/>
      <c r="C116" s="12" t="s">
        <v>440</v>
      </c>
      <c r="D116" s="53" t="s">
        <v>82</v>
      </c>
      <c r="E116" s="12"/>
      <c r="F116" s="12" t="s">
        <v>439</v>
      </c>
      <c r="G116" s="76">
        <v>0</v>
      </c>
      <c r="H116" s="76">
        <v>0</v>
      </c>
      <c r="I116" s="76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</row>
    <row r="117" spans="1:20" ht="13" x14ac:dyDescent="0.3">
      <c r="A117" s="39" t="s">
        <v>4</v>
      </c>
      <c r="B117" s="39"/>
      <c r="C117" s="12" t="s">
        <v>440</v>
      </c>
      <c r="D117" s="55" t="s">
        <v>85</v>
      </c>
      <c r="E117" s="39"/>
      <c r="F117" s="12" t="s">
        <v>439</v>
      </c>
      <c r="G117" s="76">
        <v>0</v>
      </c>
      <c r="H117" s="76">
        <v>0</v>
      </c>
      <c r="I117" s="76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</row>
    <row r="118" spans="1:20" ht="13" x14ac:dyDescent="0.3">
      <c r="A118" s="12" t="s">
        <v>4</v>
      </c>
      <c r="B118" s="12"/>
      <c r="C118" s="12" t="s">
        <v>440</v>
      </c>
      <c r="D118" s="53" t="s">
        <v>88</v>
      </c>
      <c r="E118" s="12"/>
      <c r="F118" s="12" t="s">
        <v>439</v>
      </c>
      <c r="G118" s="76">
        <v>0</v>
      </c>
      <c r="H118" s="76">
        <v>0</v>
      </c>
      <c r="I118" s="76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</row>
    <row r="119" spans="1:20" ht="13" x14ac:dyDescent="0.3">
      <c r="A119" s="12" t="s">
        <v>4</v>
      </c>
      <c r="B119" s="12"/>
      <c r="C119" s="12" t="s">
        <v>440</v>
      </c>
      <c r="D119" s="53" t="s">
        <v>91</v>
      </c>
      <c r="E119" s="12"/>
      <c r="F119" s="12" t="s">
        <v>439</v>
      </c>
      <c r="G119" s="76">
        <v>0</v>
      </c>
      <c r="H119" s="76">
        <v>0</v>
      </c>
      <c r="I119" s="76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</row>
    <row r="120" spans="1:20" ht="13" x14ac:dyDescent="0.3">
      <c r="A120" s="12" t="s">
        <v>4</v>
      </c>
      <c r="B120" s="12"/>
      <c r="C120" s="12" t="s">
        <v>440</v>
      </c>
      <c r="D120" s="53" t="s">
        <v>94</v>
      </c>
      <c r="E120" s="12"/>
      <c r="F120" s="12" t="s">
        <v>439</v>
      </c>
      <c r="G120" s="76">
        <v>0</v>
      </c>
      <c r="H120" s="76">
        <v>0</v>
      </c>
      <c r="I120" s="76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</row>
    <row r="121" spans="1:20" ht="13" x14ac:dyDescent="0.3">
      <c r="A121" s="12" t="s">
        <v>4</v>
      </c>
      <c r="B121" s="12"/>
      <c r="C121" s="12" t="s">
        <v>440</v>
      </c>
      <c r="D121" s="53" t="s">
        <v>27</v>
      </c>
      <c r="E121" s="12" t="s">
        <v>306</v>
      </c>
      <c r="F121" s="12" t="s">
        <v>439</v>
      </c>
      <c r="G121" s="76">
        <v>0</v>
      </c>
      <c r="H121" s="76">
        <v>0</v>
      </c>
      <c r="I121" s="76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</row>
    <row r="122" spans="1:20" ht="13" x14ac:dyDescent="0.3">
      <c r="A122" s="10" t="s">
        <v>4</v>
      </c>
      <c r="B122" s="10"/>
      <c r="C122" s="7" t="s">
        <v>440</v>
      </c>
      <c r="D122" s="52" t="s">
        <v>98</v>
      </c>
      <c r="E122" s="10"/>
      <c r="F122" s="10" t="s">
        <v>439</v>
      </c>
      <c r="G122" s="74">
        <f>SUM(G123:G127)</f>
        <v>0</v>
      </c>
      <c r="H122" s="74">
        <f t="shared" ref="H122:I122" si="60">SUM(H123:H127)</f>
        <v>0</v>
      </c>
      <c r="I122" s="74">
        <f t="shared" si="60"/>
        <v>0</v>
      </c>
      <c r="J122" s="10">
        <f t="shared" ref="J122:T122" si="61">SUM(J123:J127)</f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0</v>
      </c>
    </row>
    <row r="123" spans="1:20" ht="13" x14ac:dyDescent="0.3">
      <c r="A123" s="12" t="s">
        <v>4</v>
      </c>
      <c r="B123" s="12"/>
      <c r="C123" s="12" t="s">
        <v>440</v>
      </c>
      <c r="D123" s="53" t="s">
        <v>101</v>
      </c>
      <c r="E123" s="12"/>
      <c r="F123" s="12" t="s">
        <v>439</v>
      </c>
      <c r="G123" s="76">
        <v>0</v>
      </c>
      <c r="H123" s="76">
        <v>0</v>
      </c>
      <c r="I123" s="76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</row>
    <row r="124" spans="1:20" ht="13" x14ac:dyDescent="0.3">
      <c r="A124" s="12" t="s">
        <v>4</v>
      </c>
      <c r="B124" s="12"/>
      <c r="C124" s="12" t="s">
        <v>440</v>
      </c>
      <c r="D124" s="53" t="s">
        <v>104</v>
      </c>
      <c r="E124" s="12"/>
      <c r="F124" s="12" t="s">
        <v>439</v>
      </c>
      <c r="G124" s="76">
        <v>0</v>
      </c>
      <c r="H124" s="76">
        <v>0</v>
      </c>
      <c r="I124" s="76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</row>
    <row r="125" spans="1:20" ht="13" x14ac:dyDescent="0.3">
      <c r="A125" s="12" t="s">
        <v>4</v>
      </c>
      <c r="B125" s="12"/>
      <c r="C125" s="12" t="s">
        <v>440</v>
      </c>
      <c r="D125" s="53" t="s">
        <v>107</v>
      </c>
      <c r="E125" s="12"/>
      <c r="F125" s="12" t="s">
        <v>439</v>
      </c>
      <c r="G125" s="76">
        <v>0</v>
      </c>
      <c r="H125" s="76">
        <v>0</v>
      </c>
      <c r="I125" s="76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</row>
    <row r="126" spans="1:20" ht="13" x14ac:dyDescent="0.3">
      <c r="A126" s="12" t="s">
        <v>4</v>
      </c>
      <c r="B126" s="12"/>
      <c r="C126" s="12" t="s">
        <v>440</v>
      </c>
      <c r="D126" s="53" t="s">
        <v>110</v>
      </c>
      <c r="E126" s="12"/>
      <c r="F126" s="12" t="s">
        <v>439</v>
      </c>
      <c r="G126" s="76">
        <v>0</v>
      </c>
      <c r="H126" s="76">
        <v>0</v>
      </c>
      <c r="I126" s="76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</row>
    <row r="127" spans="1:20" ht="13" x14ac:dyDescent="0.3">
      <c r="A127" s="12" t="s">
        <v>4</v>
      </c>
      <c r="B127" s="12"/>
      <c r="C127" s="12" t="s">
        <v>440</v>
      </c>
      <c r="D127" s="53" t="s">
        <v>27</v>
      </c>
      <c r="E127" s="12" t="s">
        <v>306</v>
      </c>
      <c r="F127" s="12" t="s">
        <v>439</v>
      </c>
      <c r="G127" s="76">
        <v>0</v>
      </c>
      <c r="H127" s="76">
        <v>0</v>
      </c>
      <c r="I127" s="76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</row>
    <row r="128" spans="1:20" ht="13" x14ac:dyDescent="0.3">
      <c r="A128" s="10" t="s">
        <v>4</v>
      </c>
      <c r="B128" s="10"/>
      <c r="C128" s="7" t="s">
        <v>440</v>
      </c>
      <c r="D128" s="52" t="s">
        <v>114</v>
      </c>
      <c r="E128" s="10"/>
      <c r="F128" s="10" t="s">
        <v>439</v>
      </c>
      <c r="G128" s="74">
        <f>SUM(G129:G132)</f>
        <v>0</v>
      </c>
      <c r="H128" s="74">
        <f t="shared" ref="H128:I128" si="62">SUM(H129:H132)</f>
        <v>0</v>
      </c>
      <c r="I128" s="74">
        <f t="shared" si="62"/>
        <v>0</v>
      </c>
      <c r="J128" s="10">
        <f t="shared" ref="J128:T128" si="63">SUM(J129:J132)</f>
        <v>0</v>
      </c>
      <c r="K128" s="10">
        <f t="shared" si="63"/>
        <v>0</v>
      </c>
      <c r="L128" s="10">
        <f t="shared" si="63"/>
        <v>0</v>
      </c>
      <c r="M128" s="10">
        <f t="shared" si="63"/>
        <v>0</v>
      </c>
      <c r="N128" s="10">
        <f t="shared" si="63"/>
        <v>0</v>
      </c>
      <c r="O128" s="10">
        <f t="shared" si="63"/>
        <v>0</v>
      </c>
      <c r="P128" s="10">
        <f t="shared" si="63"/>
        <v>0</v>
      </c>
      <c r="Q128" s="10">
        <f t="shared" si="63"/>
        <v>0</v>
      </c>
      <c r="R128" s="10">
        <f t="shared" si="63"/>
        <v>0</v>
      </c>
      <c r="S128" s="10">
        <f t="shared" si="63"/>
        <v>0</v>
      </c>
      <c r="T128" s="10">
        <f t="shared" si="63"/>
        <v>0</v>
      </c>
    </row>
    <row r="129" spans="1:20" ht="13" x14ac:dyDescent="0.3">
      <c r="A129" s="12" t="s">
        <v>4</v>
      </c>
      <c r="B129" s="12"/>
      <c r="C129" s="12" t="s">
        <v>440</v>
      </c>
      <c r="D129" s="53" t="s">
        <v>117</v>
      </c>
      <c r="E129" s="12"/>
      <c r="F129" s="12" t="s">
        <v>439</v>
      </c>
      <c r="G129" s="76">
        <v>0</v>
      </c>
      <c r="H129" s="76">
        <v>0</v>
      </c>
      <c r="I129" s="76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</row>
    <row r="130" spans="1:20" ht="13" x14ac:dyDescent="0.3">
      <c r="A130" s="12" t="s">
        <v>4</v>
      </c>
      <c r="B130" s="12"/>
      <c r="C130" s="12" t="s">
        <v>440</v>
      </c>
      <c r="D130" s="53" t="s">
        <v>120</v>
      </c>
      <c r="E130" s="12"/>
      <c r="F130" s="12" t="s">
        <v>439</v>
      </c>
      <c r="G130" s="76">
        <v>0</v>
      </c>
      <c r="H130" s="76">
        <v>0</v>
      </c>
      <c r="I130" s="76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</row>
    <row r="131" spans="1:20" ht="13" x14ac:dyDescent="0.3">
      <c r="A131" s="12" t="s">
        <v>4</v>
      </c>
      <c r="B131" s="12"/>
      <c r="C131" s="12" t="s">
        <v>440</v>
      </c>
      <c r="D131" s="53" t="s">
        <v>123</v>
      </c>
      <c r="E131" s="12"/>
      <c r="F131" s="12" t="s">
        <v>439</v>
      </c>
      <c r="G131" s="76">
        <v>0</v>
      </c>
      <c r="H131" s="76">
        <v>0</v>
      </c>
      <c r="I131" s="76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</row>
    <row r="132" spans="1:20" ht="13" x14ac:dyDescent="0.3">
      <c r="A132" s="12" t="s">
        <v>4</v>
      </c>
      <c r="B132" s="12"/>
      <c r="C132" s="12" t="s">
        <v>440</v>
      </c>
      <c r="D132" s="53" t="s">
        <v>27</v>
      </c>
      <c r="E132" s="12" t="s">
        <v>306</v>
      </c>
      <c r="F132" s="12" t="s">
        <v>439</v>
      </c>
      <c r="G132" s="76">
        <v>0</v>
      </c>
      <c r="H132" s="76">
        <v>0</v>
      </c>
      <c r="I132" s="76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</row>
    <row r="133" spans="1:20" ht="13" x14ac:dyDescent="0.3">
      <c r="A133" s="10" t="s">
        <v>4</v>
      </c>
      <c r="B133" s="10"/>
      <c r="C133" s="7" t="s">
        <v>440</v>
      </c>
      <c r="D133" s="52" t="s">
        <v>127</v>
      </c>
      <c r="E133" s="10"/>
      <c r="F133" s="10" t="s">
        <v>439</v>
      </c>
      <c r="G133" s="74">
        <f>SUM(G134:G140)</f>
        <v>0</v>
      </c>
      <c r="H133" s="74">
        <f t="shared" ref="H133:I133" si="64">SUM(H134:H140)</f>
        <v>0</v>
      </c>
      <c r="I133" s="74">
        <f t="shared" si="64"/>
        <v>0</v>
      </c>
      <c r="J133" s="10">
        <f t="shared" ref="J133:T133" si="65">SUM(J134:J140)</f>
        <v>0</v>
      </c>
      <c r="K133" s="10">
        <f t="shared" si="65"/>
        <v>0</v>
      </c>
      <c r="L133" s="10">
        <f t="shared" si="65"/>
        <v>0</v>
      </c>
      <c r="M133" s="10">
        <f t="shared" si="65"/>
        <v>0</v>
      </c>
      <c r="N133" s="10">
        <f t="shared" si="65"/>
        <v>0</v>
      </c>
      <c r="O133" s="10">
        <f t="shared" si="65"/>
        <v>0</v>
      </c>
      <c r="P133" s="10">
        <f t="shared" si="65"/>
        <v>0</v>
      </c>
      <c r="Q133" s="10">
        <f t="shared" si="65"/>
        <v>0</v>
      </c>
      <c r="R133" s="10">
        <f t="shared" si="65"/>
        <v>0</v>
      </c>
      <c r="S133" s="10">
        <f t="shared" si="65"/>
        <v>0</v>
      </c>
      <c r="T133" s="10">
        <f t="shared" si="65"/>
        <v>0</v>
      </c>
    </row>
    <row r="134" spans="1:20" ht="13" x14ac:dyDescent="0.3">
      <c r="A134" s="12" t="s">
        <v>4</v>
      </c>
      <c r="B134" s="12"/>
      <c r="C134" s="12" t="s">
        <v>440</v>
      </c>
      <c r="D134" s="53" t="s">
        <v>130</v>
      </c>
      <c r="E134" s="12"/>
      <c r="F134" s="12" t="s">
        <v>439</v>
      </c>
      <c r="G134" s="76">
        <v>0</v>
      </c>
      <c r="H134" s="76">
        <v>0</v>
      </c>
      <c r="I134" s="76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</row>
    <row r="135" spans="1:20" ht="13" x14ac:dyDescent="0.3">
      <c r="A135" s="12" t="s">
        <v>4</v>
      </c>
      <c r="B135" s="12"/>
      <c r="C135" s="12" t="s">
        <v>440</v>
      </c>
      <c r="D135" s="53" t="s">
        <v>133</v>
      </c>
      <c r="E135" s="12"/>
      <c r="F135" s="12" t="s">
        <v>439</v>
      </c>
      <c r="G135" s="76">
        <v>0</v>
      </c>
      <c r="H135" s="76">
        <v>0</v>
      </c>
      <c r="I135" s="76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</row>
    <row r="136" spans="1:20" ht="13" x14ac:dyDescent="0.3">
      <c r="A136" s="12" t="s">
        <v>4</v>
      </c>
      <c r="B136" s="12"/>
      <c r="C136" s="12" t="s">
        <v>440</v>
      </c>
      <c r="D136" s="53" t="s">
        <v>136</v>
      </c>
      <c r="E136" s="12"/>
      <c r="F136" s="12" t="s">
        <v>439</v>
      </c>
      <c r="G136" s="76">
        <v>0</v>
      </c>
      <c r="H136" s="76">
        <v>0</v>
      </c>
      <c r="I136" s="76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</row>
    <row r="137" spans="1:20" ht="13" x14ac:dyDescent="0.3">
      <c r="A137" s="12" t="s">
        <v>4</v>
      </c>
      <c r="B137" s="12"/>
      <c r="C137" s="12" t="s">
        <v>440</v>
      </c>
      <c r="D137" s="53" t="s">
        <v>139</v>
      </c>
      <c r="E137" s="12"/>
      <c r="F137" s="12" t="s">
        <v>439</v>
      </c>
      <c r="G137" s="76">
        <v>0</v>
      </c>
      <c r="H137" s="76">
        <v>0</v>
      </c>
      <c r="I137" s="76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</row>
    <row r="138" spans="1:20" ht="13" x14ac:dyDescent="0.3">
      <c r="A138" s="12" t="s">
        <v>4</v>
      </c>
      <c r="B138" s="12"/>
      <c r="C138" s="12" t="s">
        <v>440</v>
      </c>
      <c r="D138" s="53" t="s">
        <v>142</v>
      </c>
      <c r="E138" s="12"/>
      <c r="F138" s="12" t="s">
        <v>439</v>
      </c>
      <c r="G138" s="76">
        <v>0</v>
      </c>
      <c r="H138" s="76">
        <v>0</v>
      </c>
      <c r="I138" s="76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</row>
    <row r="139" spans="1:20" ht="13" x14ac:dyDescent="0.3">
      <c r="A139" s="12" t="s">
        <v>4</v>
      </c>
      <c r="B139" s="12"/>
      <c r="C139" s="12" t="s">
        <v>440</v>
      </c>
      <c r="D139" s="53" t="s">
        <v>145</v>
      </c>
      <c r="E139" s="12"/>
      <c r="F139" s="12" t="s">
        <v>439</v>
      </c>
      <c r="G139" s="76">
        <v>0</v>
      </c>
      <c r="H139" s="76">
        <v>0</v>
      </c>
      <c r="I139" s="76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</row>
    <row r="140" spans="1:20" ht="13" x14ac:dyDescent="0.3">
      <c r="A140" s="12" t="s">
        <v>4</v>
      </c>
      <c r="B140" s="12"/>
      <c r="C140" s="12" t="s">
        <v>440</v>
      </c>
      <c r="D140" s="53" t="s">
        <v>27</v>
      </c>
      <c r="E140" s="12" t="s">
        <v>306</v>
      </c>
      <c r="F140" s="12" t="s">
        <v>439</v>
      </c>
      <c r="G140" s="76">
        <v>0</v>
      </c>
      <c r="H140" s="76">
        <v>0</v>
      </c>
      <c r="I140" s="76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</row>
    <row r="141" spans="1:20" ht="13" x14ac:dyDescent="0.3">
      <c r="A141" s="10" t="s">
        <v>4</v>
      </c>
      <c r="B141" s="10"/>
      <c r="C141" s="7" t="s">
        <v>440</v>
      </c>
      <c r="D141" s="52" t="s">
        <v>149</v>
      </c>
      <c r="E141" s="10"/>
      <c r="F141" s="10" t="s">
        <v>439</v>
      </c>
      <c r="G141" s="74">
        <f>SUM(G142:G145)</f>
        <v>0</v>
      </c>
      <c r="H141" s="74">
        <f t="shared" ref="H141:I141" si="66">SUM(H142:H145)</f>
        <v>0</v>
      </c>
      <c r="I141" s="74">
        <f t="shared" si="66"/>
        <v>0</v>
      </c>
      <c r="J141" s="10">
        <f t="shared" ref="J141:T141" si="67">SUM(J142:J145)</f>
        <v>0</v>
      </c>
      <c r="K141" s="10">
        <f t="shared" si="67"/>
        <v>0</v>
      </c>
      <c r="L141" s="10">
        <f t="shared" si="67"/>
        <v>0</v>
      </c>
      <c r="M141" s="10">
        <f t="shared" si="67"/>
        <v>0</v>
      </c>
      <c r="N141" s="10">
        <f t="shared" si="67"/>
        <v>0</v>
      </c>
      <c r="O141" s="10">
        <f t="shared" si="67"/>
        <v>0</v>
      </c>
      <c r="P141" s="10">
        <f t="shared" si="67"/>
        <v>0</v>
      </c>
      <c r="Q141" s="10">
        <f t="shared" si="67"/>
        <v>0</v>
      </c>
      <c r="R141" s="10">
        <f t="shared" si="67"/>
        <v>0</v>
      </c>
      <c r="S141" s="10">
        <f t="shared" si="67"/>
        <v>0</v>
      </c>
      <c r="T141" s="10">
        <f t="shared" si="67"/>
        <v>0</v>
      </c>
    </row>
    <row r="142" spans="1:20" ht="13" x14ac:dyDescent="0.3">
      <c r="A142" s="12" t="s">
        <v>4</v>
      </c>
      <c r="B142" s="12"/>
      <c r="C142" s="12" t="s">
        <v>440</v>
      </c>
      <c r="D142" s="53" t="s">
        <v>152</v>
      </c>
      <c r="E142" s="12"/>
      <c r="F142" s="12" t="s">
        <v>439</v>
      </c>
      <c r="G142" s="76">
        <v>0</v>
      </c>
      <c r="H142" s="76">
        <v>0</v>
      </c>
      <c r="I142" s="76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</row>
    <row r="143" spans="1:20" ht="13" x14ac:dyDescent="0.3">
      <c r="A143" s="12" t="s">
        <v>4</v>
      </c>
      <c r="B143" s="12"/>
      <c r="C143" s="12" t="s">
        <v>440</v>
      </c>
      <c r="D143" s="53" t="s">
        <v>155</v>
      </c>
      <c r="E143" s="12"/>
      <c r="F143" s="12" t="s">
        <v>439</v>
      </c>
      <c r="G143" s="76">
        <v>0</v>
      </c>
      <c r="H143" s="76">
        <v>0</v>
      </c>
      <c r="I143" s="76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</row>
    <row r="144" spans="1:20" ht="13" x14ac:dyDescent="0.3">
      <c r="A144" s="12" t="s">
        <v>4</v>
      </c>
      <c r="B144" s="12"/>
      <c r="C144" s="12" t="s">
        <v>440</v>
      </c>
      <c r="D144" s="53" t="s">
        <v>158</v>
      </c>
      <c r="E144" s="12"/>
      <c r="F144" s="12" t="s">
        <v>439</v>
      </c>
      <c r="G144" s="76">
        <v>0</v>
      </c>
      <c r="H144" s="76">
        <v>0</v>
      </c>
      <c r="I144" s="76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</row>
    <row r="145" spans="1:20" ht="13" x14ac:dyDescent="0.3">
      <c r="A145" s="12" t="s">
        <v>4</v>
      </c>
      <c r="B145" s="12"/>
      <c r="C145" s="12" t="s">
        <v>440</v>
      </c>
      <c r="D145" s="53" t="s">
        <v>27</v>
      </c>
      <c r="E145" s="12" t="s">
        <v>306</v>
      </c>
      <c r="F145" s="12" t="s">
        <v>439</v>
      </c>
      <c r="G145" s="76">
        <v>0</v>
      </c>
      <c r="H145" s="76">
        <v>0</v>
      </c>
      <c r="I145" s="76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</row>
    <row r="146" spans="1:20" ht="13" x14ac:dyDescent="0.3">
      <c r="A146" s="10" t="s">
        <v>4</v>
      </c>
      <c r="B146" s="10"/>
      <c r="C146" s="10" t="s">
        <v>305</v>
      </c>
      <c r="D146" s="52" t="s">
        <v>162</v>
      </c>
      <c r="E146" s="10"/>
      <c r="F146" s="10" t="s">
        <v>439</v>
      </c>
      <c r="G146" s="74">
        <f>SUM(G147:G152)</f>
        <v>0</v>
      </c>
      <c r="H146" s="74">
        <f t="shared" ref="H146:I146" si="68">SUM(H147:H152)</f>
        <v>0</v>
      </c>
      <c r="I146" s="74">
        <f t="shared" si="68"/>
        <v>0</v>
      </c>
      <c r="J146" s="10">
        <f t="shared" ref="J146:T146" si="69">SUM(J147:J152)</f>
        <v>0</v>
      </c>
      <c r="K146" s="10">
        <f t="shared" si="69"/>
        <v>0</v>
      </c>
      <c r="L146" s="10">
        <f t="shared" si="69"/>
        <v>0</v>
      </c>
      <c r="M146" s="10">
        <f t="shared" si="69"/>
        <v>0</v>
      </c>
      <c r="N146" s="10">
        <f t="shared" si="69"/>
        <v>0</v>
      </c>
      <c r="O146" s="10">
        <f t="shared" si="69"/>
        <v>0</v>
      </c>
      <c r="P146" s="10">
        <f t="shared" si="69"/>
        <v>0</v>
      </c>
      <c r="Q146" s="10">
        <f t="shared" si="69"/>
        <v>0</v>
      </c>
      <c r="R146" s="10">
        <f t="shared" si="69"/>
        <v>0</v>
      </c>
      <c r="S146" s="10">
        <f t="shared" si="69"/>
        <v>0</v>
      </c>
      <c r="T146" s="10">
        <f t="shared" si="69"/>
        <v>0</v>
      </c>
    </row>
    <row r="147" spans="1:20" ht="13" x14ac:dyDescent="0.3">
      <c r="A147" s="12" t="s">
        <v>4</v>
      </c>
      <c r="B147" s="12"/>
      <c r="C147" s="12" t="s">
        <v>440</v>
      </c>
      <c r="D147" s="53" t="s">
        <v>165</v>
      </c>
      <c r="E147" s="12"/>
      <c r="F147" s="12" t="s">
        <v>439</v>
      </c>
      <c r="G147" s="76">
        <v>0</v>
      </c>
      <c r="H147" s="76">
        <v>0</v>
      </c>
      <c r="I147" s="76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</row>
    <row r="148" spans="1:20" ht="13" x14ac:dyDescent="0.3">
      <c r="A148" s="12" t="s">
        <v>4</v>
      </c>
      <c r="B148" s="12"/>
      <c r="C148" s="12" t="s">
        <v>440</v>
      </c>
      <c r="D148" s="53" t="s">
        <v>168</v>
      </c>
      <c r="E148" s="12"/>
      <c r="F148" s="12" t="s">
        <v>439</v>
      </c>
      <c r="G148" s="76">
        <v>0</v>
      </c>
      <c r="H148" s="76">
        <v>0</v>
      </c>
      <c r="I148" s="76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</row>
    <row r="149" spans="1:20" ht="13" x14ac:dyDescent="0.3">
      <c r="A149" s="12" t="s">
        <v>4</v>
      </c>
      <c r="B149" s="12"/>
      <c r="C149" s="12" t="s">
        <v>440</v>
      </c>
      <c r="D149" s="53" t="s">
        <v>171</v>
      </c>
      <c r="E149" s="12"/>
      <c r="F149" s="12" t="s">
        <v>439</v>
      </c>
      <c r="G149" s="76">
        <v>0</v>
      </c>
      <c r="H149" s="76">
        <v>0</v>
      </c>
      <c r="I149" s="76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</row>
    <row r="150" spans="1:20" ht="13" x14ac:dyDescent="0.3">
      <c r="A150" s="12" t="s">
        <v>4</v>
      </c>
      <c r="B150" s="12"/>
      <c r="C150" s="12" t="s">
        <v>440</v>
      </c>
      <c r="D150" s="53" t="s">
        <v>174</v>
      </c>
      <c r="E150" s="12"/>
      <c r="F150" s="12" t="s">
        <v>439</v>
      </c>
      <c r="G150" s="76">
        <v>0</v>
      </c>
      <c r="H150" s="76">
        <v>0</v>
      </c>
      <c r="I150" s="76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</row>
    <row r="151" spans="1:20" ht="13" x14ac:dyDescent="0.3">
      <c r="A151" s="12" t="s">
        <v>4</v>
      </c>
      <c r="B151" s="12"/>
      <c r="C151" s="12" t="s">
        <v>440</v>
      </c>
      <c r="D151" s="53" t="s">
        <v>177</v>
      </c>
      <c r="E151" s="12"/>
      <c r="F151" s="12" t="s">
        <v>439</v>
      </c>
      <c r="G151" s="76">
        <v>0</v>
      </c>
      <c r="H151" s="76">
        <v>0</v>
      </c>
      <c r="I151" s="76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</row>
    <row r="152" spans="1:20" ht="13" x14ac:dyDescent="0.3">
      <c r="A152" s="76" t="s">
        <v>4</v>
      </c>
      <c r="B152" s="76"/>
      <c r="C152" s="12" t="s">
        <v>440</v>
      </c>
      <c r="D152" s="53" t="s">
        <v>27</v>
      </c>
      <c r="E152" s="12" t="s">
        <v>306</v>
      </c>
      <c r="F152" s="12" t="s">
        <v>439</v>
      </c>
      <c r="G152" s="76">
        <v>0</v>
      </c>
      <c r="H152" s="76">
        <v>0</v>
      </c>
      <c r="I152" s="76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</row>
    <row r="153" spans="1:20" ht="13" x14ac:dyDescent="0.3">
      <c r="A153" s="74" t="s">
        <v>4</v>
      </c>
      <c r="B153" s="74"/>
      <c r="C153" s="7" t="s">
        <v>440</v>
      </c>
      <c r="D153" s="52" t="s">
        <v>181</v>
      </c>
      <c r="E153" s="10"/>
      <c r="F153" s="10" t="s">
        <v>439</v>
      </c>
      <c r="G153" s="74">
        <f>SUM(G154:G158)</f>
        <v>0</v>
      </c>
      <c r="H153" s="74">
        <f t="shared" ref="H153:I153" si="70">SUM(H154:H158)</f>
        <v>0</v>
      </c>
      <c r="I153" s="74">
        <f t="shared" si="70"/>
        <v>0</v>
      </c>
      <c r="J153" s="10">
        <f t="shared" ref="J153:T153" si="71">SUM(J154:J158)</f>
        <v>0</v>
      </c>
      <c r="K153" s="10">
        <f t="shared" si="71"/>
        <v>0</v>
      </c>
      <c r="L153" s="10">
        <f t="shared" si="71"/>
        <v>0</v>
      </c>
      <c r="M153" s="10">
        <f t="shared" si="71"/>
        <v>0</v>
      </c>
      <c r="N153" s="10">
        <f t="shared" si="71"/>
        <v>0</v>
      </c>
      <c r="O153" s="10">
        <f t="shared" si="71"/>
        <v>0</v>
      </c>
      <c r="P153" s="10">
        <f t="shared" si="71"/>
        <v>0</v>
      </c>
      <c r="Q153" s="10">
        <f t="shared" si="71"/>
        <v>0</v>
      </c>
      <c r="R153" s="10">
        <f t="shared" si="71"/>
        <v>0</v>
      </c>
      <c r="S153" s="10">
        <f t="shared" si="71"/>
        <v>0</v>
      </c>
      <c r="T153" s="10">
        <f t="shared" si="71"/>
        <v>0</v>
      </c>
    </row>
    <row r="154" spans="1:20" ht="13" x14ac:dyDescent="0.3">
      <c r="A154" s="76" t="s">
        <v>4</v>
      </c>
      <c r="B154" s="76"/>
      <c r="C154" s="12" t="s">
        <v>440</v>
      </c>
      <c r="D154" s="53" t="s">
        <v>184</v>
      </c>
      <c r="E154" s="12"/>
      <c r="F154" s="12" t="s">
        <v>439</v>
      </c>
      <c r="G154" s="76">
        <v>0</v>
      </c>
      <c r="H154" s="76">
        <v>0</v>
      </c>
      <c r="I154" s="76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</row>
    <row r="155" spans="1:20" ht="13" x14ac:dyDescent="0.3">
      <c r="A155" s="76" t="s">
        <v>4</v>
      </c>
      <c r="B155" s="76"/>
      <c r="C155" s="12" t="s">
        <v>440</v>
      </c>
      <c r="D155" s="53" t="s">
        <v>187</v>
      </c>
      <c r="E155" s="12"/>
      <c r="F155" s="12" t="s">
        <v>439</v>
      </c>
      <c r="G155" s="76">
        <v>0</v>
      </c>
      <c r="H155" s="76">
        <v>0</v>
      </c>
      <c r="I155" s="76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</row>
    <row r="156" spans="1:20" ht="13" x14ac:dyDescent="0.3">
      <c r="A156" s="76" t="s">
        <v>4</v>
      </c>
      <c r="B156" s="76"/>
      <c r="C156" s="12" t="s">
        <v>440</v>
      </c>
      <c r="D156" s="53" t="s">
        <v>190</v>
      </c>
      <c r="E156" s="12"/>
      <c r="F156" s="12" t="s">
        <v>439</v>
      </c>
      <c r="G156" s="76">
        <v>0</v>
      </c>
      <c r="H156" s="76">
        <v>0</v>
      </c>
      <c r="I156" s="76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</row>
    <row r="157" spans="1:20" ht="13" x14ac:dyDescent="0.3">
      <c r="A157" s="76" t="s">
        <v>4</v>
      </c>
      <c r="B157" s="76"/>
      <c r="C157" s="12" t="s">
        <v>440</v>
      </c>
      <c r="D157" s="53" t="s">
        <v>193</v>
      </c>
      <c r="E157" s="12"/>
      <c r="F157" s="12" t="s">
        <v>439</v>
      </c>
      <c r="G157" s="76">
        <v>0</v>
      </c>
      <c r="H157" s="76">
        <v>0</v>
      </c>
      <c r="I157" s="76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</row>
    <row r="158" spans="1:20" ht="13" x14ac:dyDescent="0.3">
      <c r="A158" s="76" t="s">
        <v>4</v>
      </c>
      <c r="B158" s="76"/>
      <c r="C158" s="12" t="s">
        <v>440</v>
      </c>
      <c r="D158" s="53" t="s">
        <v>27</v>
      </c>
      <c r="E158" s="12" t="s">
        <v>306</v>
      </c>
      <c r="F158" s="12" t="s">
        <v>439</v>
      </c>
      <c r="G158" s="76">
        <v>0</v>
      </c>
      <c r="H158" s="76">
        <v>0</v>
      </c>
      <c r="I158" s="76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</row>
    <row r="159" spans="1:20" ht="13" x14ac:dyDescent="0.3">
      <c r="A159" s="74" t="s">
        <v>4</v>
      </c>
      <c r="B159" s="74"/>
      <c r="C159" s="7" t="s">
        <v>440</v>
      </c>
      <c r="D159" s="52" t="s">
        <v>197</v>
      </c>
      <c r="E159" s="10"/>
      <c r="F159" s="10" t="s">
        <v>439</v>
      </c>
      <c r="G159" s="74">
        <f>SUM(G160:G166)</f>
        <v>0</v>
      </c>
      <c r="H159" s="74">
        <f t="shared" ref="H159:I159" si="72">SUM(H160:H166)</f>
        <v>0</v>
      </c>
      <c r="I159" s="74">
        <f t="shared" si="72"/>
        <v>0</v>
      </c>
      <c r="J159" s="10">
        <f t="shared" ref="J159:T159" si="73">SUM(J160:J166)</f>
        <v>0</v>
      </c>
      <c r="K159" s="10">
        <f t="shared" si="73"/>
        <v>0</v>
      </c>
      <c r="L159" s="10">
        <f t="shared" si="73"/>
        <v>0</v>
      </c>
      <c r="M159" s="10">
        <f t="shared" si="73"/>
        <v>0</v>
      </c>
      <c r="N159" s="10">
        <f t="shared" si="73"/>
        <v>0</v>
      </c>
      <c r="O159" s="10">
        <f t="shared" si="73"/>
        <v>0</v>
      </c>
      <c r="P159" s="10">
        <f t="shared" si="73"/>
        <v>0</v>
      </c>
      <c r="Q159" s="10">
        <f t="shared" si="73"/>
        <v>0</v>
      </c>
      <c r="R159" s="10">
        <f t="shared" si="73"/>
        <v>0</v>
      </c>
      <c r="S159" s="10">
        <f t="shared" si="73"/>
        <v>0</v>
      </c>
      <c r="T159" s="10">
        <f t="shared" si="73"/>
        <v>0</v>
      </c>
    </row>
    <row r="160" spans="1:20" ht="13" x14ac:dyDescent="0.3">
      <c r="A160" s="76" t="s">
        <v>4</v>
      </c>
      <c r="B160" s="76"/>
      <c r="C160" s="12" t="s">
        <v>440</v>
      </c>
      <c r="D160" s="53" t="s">
        <v>200</v>
      </c>
      <c r="E160" s="12"/>
      <c r="F160" s="12" t="s">
        <v>439</v>
      </c>
      <c r="G160" s="76">
        <v>0</v>
      </c>
      <c r="H160" s="76">
        <v>0</v>
      </c>
      <c r="I160" s="76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</row>
    <row r="161" spans="1:20" ht="13" x14ac:dyDescent="0.3">
      <c r="A161" s="76" t="s">
        <v>4</v>
      </c>
      <c r="B161" s="76"/>
      <c r="C161" s="12" t="s">
        <v>440</v>
      </c>
      <c r="D161" s="53" t="s">
        <v>203</v>
      </c>
      <c r="E161" s="12"/>
      <c r="F161" s="12" t="s">
        <v>439</v>
      </c>
      <c r="G161" s="76">
        <v>0</v>
      </c>
      <c r="H161" s="76">
        <v>0</v>
      </c>
      <c r="I161" s="76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</row>
    <row r="162" spans="1:20" ht="13" x14ac:dyDescent="0.3">
      <c r="A162" s="76" t="s">
        <v>4</v>
      </c>
      <c r="B162" s="76"/>
      <c r="C162" s="12" t="s">
        <v>440</v>
      </c>
      <c r="D162" s="53" t="s">
        <v>206</v>
      </c>
      <c r="E162" s="12"/>
      <c r="F162" s="12" t="s">
        <v>439</v>
      </c>
      <c r="G162" s="76">
        <v>0</v>
      </c>
      <c r="H162" s="76">
        <v>0</v>
      </c>
      <c r="I162" s="76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</row>
    <row r="163" spans="1:20" ht="13" x14ac:dyDescent="0.3">
      <c r="A163" s="76" t="s">
        <v>4</v>
      </c>
      <c r="B163" s="76"/>
      <c r="C163" s="12" t="s">
        <v>440</v>
      </c>
      <c r="D163" s="53" t="s">
        <v>209</v>
      </c>
      <c r="E163" s="12"/>
      <c r="F163" s="12" t="s">
        <v>439</v>
      </c>
      <c r="G163" s="76">
        <v>0</v>
      </c>
      <c r="H163" s="76">
        <v>0</v>
      </c>
      <c r="I163" s="76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</row>
    <row r="164" spans="1:20" ht="13" x14ac:dyDescent="0.3">
      <c r="A164" s="76" t="s">
        <v>4</v>
      </c>
      <c r="B164" s="76"/>
      <c r="C164" s="12" t="s">
        <v>440</v>
      </c>
      <c r="D164" s="53" t="s">
        <v>212</v>
      </c>
      <c r="E164" s="12"/>
      <c r="F164" s="12" t="s">
        <v>439</v>
      </c>
      <c r="G164" s="76">
        <v>0</v>
      </c>
      <c r="H164" s="76">
        <v>0</v>
      </c>
      <c r="I164" s="76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</row>
    <row r="165" spans="1:20" ht="13" x14ac:dyDescent="0.3">
      <c r="A165" s="76" t="s">
        <v>4</v>
      </c>
      <c r="B165" s="76"/>
      <c r="C165" s="12" t="s">
        <v>440</v>
      </c>
      <c r="D165" s="53" t="s">
        <v>215</v>
      </c>
      <c r="E165" s="12"/>
      <c r="F165" s="12" t="s">
        <v>439</v>
      </c>
      <c r="G165" s="76">
        <v>0</v>
      </c>
      <c r="H165" s="76">
        <v>0</v>
      </c>
      <c r="I165" s="76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</row>
    <row r="166" spans="1:20" ht="13" x14ac:dyDescent="0.3">
      <c r="A166" s="76" t="s">
        <v>4</v>
      </c>
      <c r="B166" s="76"/>
      <c r="C166" s="12" t="s">
        <v>440</v>
      </c>
      <c r="D166" s="53" t="s">
        <v>27</v>
      </c>
      <c r="E166" s="12" t="s">
        <v>306</v>
      </c>
      <c r="F166" s="12" t="s">
        <v>439</v>
      </c>
      <c r="G166" s="76">
        <v>0</v>
      </c>
      <c r="H166" s="76">
        <v>0</v>
      </c>
      <c r="I166" s="76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</row>
    <row r="167" spans="1:20" ht="13" x14ac:dyDescent="0.3">
      <c r="A167" s="74" t="s">
        <v>4</v>
      </c>
      <c r="B167" s="74"/>
      <c r="C167" s="7" t="s">
        <v>440</v>
      </c>
      <c r="D167" s="52" t="s">
        <v>219</v>
      </c>
      <c r="E167" s="10"/>
      <c r="F167" s="10" t="s">
        <v>439</v>
      </c>
      <c r="G167" s="74">
        <f>SUM(G168:G171)</f>
        <v>0</v>
      </c>
      <c r="H167" s="74">
        <f t="shared" ref="H167:I167" si="74">SUM(H168:H171)</f>
        <v>0</v>
      </c>
      <c r="I167" s="74">
        <f t="shared" si="74"/>
        <v>0</v>
      </c>
      <c r="J167" s="10">
        <f t="shared" ref="J167:T167" si="75">SUM(J168:J171)</f>
        <v>0</v>
      </c>
      <c r="K167" s="10">
        <f t="shared" si="75"/>
        <v>0</v>
      </c>
      <c r="L167" s="10">
        <f t="shared" si="75"/>
        <v>0</v>
      </c>
      <c r="M167" s="10">
        <f t="shared" si="75"/>
        <v>0</v>
      </c>
      <c r="N167" s="10">
        <f t="shared" si="75"/>
        <v>0</v>
      </c>
      <c r="O167" s="10">
        <f t="shared" si="75"/>
        <v>0</v>
      </c>
      <c r="P167" s="10">
        <f t="shared" si="75"/>
        <v>0</v>
      </c>
      <c r="Q167" s="10">
        <f t="shared" si="75"/>
        <v>0</v>
      </c>
      <c r="R167" s="10">
        <f t="shared" si="75"/>
        <v>0</v>
      </c>
      <c r="S167" s="10">
        <f t="shared" si="75"/>
        <v>0</v>
      </c>
      <c r="T167" s="10">
        <f t="shared" si="75"/>
        <v>0</v>
      </c>
    </row>
    <row r="168" spans="1:20" ht="12.75" customHeight="1" x14ac:dyDescent="0.3">
      <c r="A168" s="76" t="s">
        <v>4</v>
      </c>
      <c r="B168" s="76"/>
      <c r="C168" s="12" t="s">
        <v>440</v>
      </c>
      <c r="D168" s="53" t="s">
        <v>222</v>
      </c>
      <c r="E168" s="12"/>
      <c r="F168" s="12" t="s">
        <v>439</v>
      </c>
      <c r="G168" s="76">
        <v>0</v>
      </c>
      <c r="H168" s="76">
        <v>0</v>
      </c>
      <c r="I168" s="76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</row>
    <row r="169" spans="1:20" ht="13" x14ac:dyDescent="0.3">
      <c r="A169" s="76" t="s">
        <v>4</v>
      </c>
      <c r="B169" s="76"/>
      <c r="C169" s="12" t="s">
        <v>440</v>
      </c>
      <c r="D169" s="53" t="s">
        <v>225</v>
      </c>
      <c r="E169" s="12"/>
      <c r="F169" s="12" t="s">
        <v>439</v>
      </c>
      <c r="G169" s="76">
        <v>0</v>
      </c>
      <c r="H169" s="76">
        <v>0</v>
      </c>
      <c r="I169" s="76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</row>
    <row r="170" spans="1:20" ht="12.75" customHeight="1" x14ac:dyDescent="0.3">
      <c r="A170" s="76" t="s">
        <v>4</v>
      </c>
      <c r="B170" s="76"/>
      <c r="C170" s="12" t="s">
        <v>440</v>
      </c>
      <c r="D170" s="53" t="s">
        <v>228</v>
      </c>
      <c r="E170" s="12"/>
      <c r="F170" s="12" t="s">
        <v>439</v>
      </c>
      <c r="G170" s="76">
        <v>0</v>
      </c>
      <c r="H170" s="76">
        <v>0</v>
      </c>
      <c r="I170" s="76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</row>
    <row r="171" spans="1:20" ht="13" x14ac:dyDescent="0.3">
      <c r="A171" s="76" t="s">
        <v>4</v>
      </c>
      <c r="B171" s="76"/>
      <c r="C171" s="12" t="s">
        <v>440</v>
      </c>
      <c r="D171" s="53" t="s">
        <v>27</v>
      </c>
      <c r="E171" s="12" t="s">
        <v>306</v>
      </c>
      <c r="F171" s="12" t="s">
        <v>439</v>
      </c>
      <c r="G171" s="76">
        <v>0</v>
      </c>
      <c r="H171" s="76">
        <v>0</v>
      </c>
      <c r="I171" s="76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</row>
    <row r="172" spans="1:20" ht="12.75" customHeight="1" x14ac:dyDescent="0.3">
      <c r="A172" s="74" t="s">
        <v>4</v>
      </c>
      <c r="B172" s="74"/>
      <c r="C172" s="7" t="s">
        <v>440</v>
      </c>
      <c r="D172" s="71" t="s">
        <v>232</v>
      </c>
      <c r="E172" s="70"/>
      <c r="F172" s="12" t="s">
        <v>439</v>
      </c>
      <c r="G172" s="84">
        <f>SUM(G173:G175)</f>
        <v>2</v>
      </c>
      <c r="H172" s="84">
        <f t="shared" ref="H172:I172" si="76">SUM(H173:H175)</f>
        <v>3</v>
      </c>
      <c r="I172" s="84">
        <f t="shared" si="76"/>
        <v>0</v>
      </c>
      <c r="J172" s="10">
        <f t="shared" ref="J172:T172" si="77">SUM(J173:J175)</f>
        <v>0</v>
      </c>
      <c r="K172" s="10">
        <f t="shared" si="77"/>
        <v>0</v>
      </c>
      <c r="L172" s="10">
        <f t="shared" si="77"/>
        <v>0</v>
      </c>
      <c r="M172" s="10">
        <f t="shared" si="77"/>
        <v>0</v>
      </c>
      <c r="N172" s="10">
        <f t="shared" si="77"/>
        <v>0</v>
      </c>
      <c r="O172" s="10">
        <f t="shared" si="77"/>
        <v>0</v>
      </c>
      <c r="P172" s="10">
        <f t="shared" si="77"/>
        <v>0</v>
      </c>
      <c r="Q172" s="10">
        <f t="shared" si="77"/>
        <v>0</v>
      </c>
      <c r="R172" s="10">
        <f t="shared" si="77"/>
        <v>0</v>
      </c>
      <c r="S172" s="10">
        <f t="shared" si="77"/>
        <v>0</v>
      </c>
      <c r="T172" s="10">
        <f t="shared" si="77"/>
        <v>0</v>
      </c>
    </row>
    <row r="173" spans="1:20" ht="13" x14ac:dyDescent="0.3">
      <c r="A173" s="76" t="s">
        <v>4</v>
      </c>
      <c r="B173" s="76"/>
      <c r="C173" s="12" t="s">
        <v>440</v>
      </c>
      <c r="D173" s="67" t="s">
        <v>235</v>
      </c>
      <c r="E173" s="64"/>
      <c r="F173" s="12" t="s">
        <v>439</v>
      </c>
      <c r="G173" s="80">
        <v>2</v>
      </c>
      <c r="H173" s="80">
        <v>3</v>
      </c>
      <c r="I173" s="80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</row>
    <row r="174" spans="1:20" ht="12.75" customHeight="1" x14ac:dyDescent="0.3">
      <c r="A174" s="76" t="s">
        <v>4</v>
      </c>
      <c r="B174" s="76"/>
      <c r="C174" s="12" t="s">
        <v>440</v>
      </c>
      <c r="D174" s="53" t="s">
        <v>238</v>
      </c>
      <c r="E174" s="12"/>
      <c r="F174" s="12" t="s">
        <v>439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</row>
    <row r="175" spans="1:20" ht="12.75" customHeight="1" x14ac:dyDescent="0.3">
      <c r="A175" s="76" t="s">
        <v>4</v>
      </c>
      <c r="B175" s="76"/>
      <c r="C175" s="12" t="s">
        <v>440</v>
      </c>
      <c r="D175" s="53" t="s">
        <v>27</v>
      </c>
      <c r="E175" s="12" t="s">
        <v>306</v>
      </c>
      <c r="F175" s="12" t="s">
        <v>439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</row>
    <row r="176" spans="1:20" ht="12.75" customHeight="1" x14ac:dyDescent="0.3">
      <c r="A176" s="74" t="s">
        <v>4</v>
      </c>
      <c r="B176" s="74"/>
      <c r="C176" s="7" t="s">
        <v>440</v>
      </c>
      <c r="D176" s="52" t="s">
        <v>242</v>
      </c>
      <c r="E176" s="10"/>
      <c r="F176" s="10" t="s">
        <v>439</v>
      </c>
      <c r="G176" s="10">
        <f>SUM(G177:G182)</f>
        <v>0</v>
      </c>
      <c r="H176" s="10">
        <f t="shared" ref="H176:T176" si="78">SUM(H177:H182)</f>
        <v>0</v>
      </c>
      <c r="I176" s="10">
        <f t="shared" si="78"/>
        <v>0</v>
      </c>
      <c r="J176" s="10">
        <f t="shared" si="78"/>
        <v>0</v>
      </c>
      <c r="K176" s="10">
        <f t="shared" si="78"/>
        <v>0</v>
      </c>
      <c r="L176" s="10">
        <f t="shared" si="78"/>
        <v>0</v>
      </c>
      <c r="M176" s="10">
        <f t="shared" si="78"/>
        <v>0</v>
      </c>
      <c r="N176" s="10">
        <f t="shared" si="78"/>
        <v>0</v>
      </c>
      <c r="O176" s="10">
        <f t="shared" si="78"/>
        <v>0</v>
      </c>
      <c r="P176" s="10">
        <f t="shared" si="78"/>
        <v>0</v>
      </c>
      <c r="Q176" s="10">
        <f t="shared" si="78"/>
        <v>0</v>
      </c>
      <c r="R176" s="10">
        <f t="shared" si="78"/>
        <v>0</v>
      </c>
      <c r="S176" s="10">
        <f t="shared" si="78"/>
        <v>0</v>
      </c>
      <c r="T176" s="10">
        <f t="shared" si="78"/>
        <v>0</v>
      </c>
    </row>
    <row r="177" spans="1:20" ht="12.75" customHeight="1" x14ac:dyDescent="0.3">
      <c r="A177" s="76" t="s">
        <v>4</v>
      </c>
      <c r="B177" s="76"/>
      <c r="C177" s="12" t="s">
        <v>440</v>
      </c>
      <c r="D177" s="53" t="s">
        <v>245</v>
      </c>
      <c r="E177" s="12"/>
      <c r="F177" s="12" t="s">
        <v>439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</row>
    <row r="178" spans="1:20" ht="12.75" customHeight="1" x14ac:dyDescent="0.3">
      <c r="A178" s="76" t="s">
        <v>4</v>
      </c>
      <c r="B178" s="76"/>
      <c r="C178" s="12" t="s">
        <v>440</v>
      </c>
      <c r="D178" s="53" t="s">
        <v>248</v>
      </c>
      <c r="E178" s="12"/>
      <c r="F178" s="12" t="s">
        <v>439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</row>
    <row r="179" spans="1:20" ht="12.75" customHeight="1" x14ac:dyDescent="0.3">
      <c r="A179" s="76" t="s">
        <v>4</v>
      </c>
      <c r="B179" s="76"/>
      <c r="C179" s="12" t="s">
        <v>440</v>
      </c>
      <c r="D179" s="53" t="s">
        <v>251</v>
      </c>
      <c r="E179" s="12"/>
      <c r="F179" s="12" t="s">
        <v>439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</row>
    <row r="180" spans="1:20" ht="12.75" customHeight="1" x14ac:dyDescent="0.3">
      <c r="A180" s="76" t="s">
        <v>4</v>
      </c>
      <c r="B180" s="76"/>
      <c r="C180" s="12" t="s">
        <v>440</v>
      </c>
      <c r="D180" s="53" t="s">
        <v>254</v>
      </c>
      <c r="E180" s="12"/>
      <c r="F180" s="12" t="s">
        <v>439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</row>
    <row r="181" spans="1:20" ht="12.75" customHeight="1" x14ac:dyDescent="0.3">
      <c r="A181" s="76" t="s">
        <v>4</v>
      </c>
      <c r="B181" s="76"/>
      <c r="C181" s="12" t="s">
        <v>440</v>
      </c>
      <c r="D181" s="53" t="s">
        <v>257</v>
      </c>
      <c r="E181" s="12"/>
      <c r="F181" s="12" t="s">
        <v>439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</row>
    <row r="182" spans="1:20" ht="12.75" customHeight="1" x14ac:dyDescent="0.3">
      <c r="A182" s="76" t="s">
        <v>4</v>
      </c>
      <c r="B182" s="76"/>
      <c r="C182" s="12" t="s">
        <v>440</v>
      </c>
      <c r="D182" s="53" t="s">
        <v>27</v>
      </c>
      <c r="E182" s="12" t="s">
        <v>306</v>
      </c>
      <c r="F182" s="12" t="s">
        <v>439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</row>
    <row r="183" spans="1:20" ht="12.75" customHeight="1" x14ac:dyDescent="0.3">
      <c r="A183" s="74" t="s">
        <v>4</v>
      </c>
      <c r="B183" s="74"/>
      <c r="C183" s="73" t="s">
        <v>440</v>
      </c>
      <c r="D183" s="77" t="s">
        <v>283</v>
      </c>
      <c r="E183" s="74"/>
      <c r="F183" s="74" t="s">
        <v>439</v>
      </c>
      <c r="G183" s="74"/>
      <c r="H183" s="74"/>
      <c r="I183" s="74"/>
      <c r="J183" s="84">
        <v>72</v>
      </c>
      <c r="K183" s="84">
        <v>90</v>
      </c>
      <c r="L183" s="84"/>
      <c r="M183" s="84">
        <v>24</v>
      </c>
      <c r="N183" s="74"/>
      <c r="O183" s="74"/>
      <c r="P183" s="74"/>
      <c r="Q183" s="74"/>
      <c r="R183" s="74"/>
      <c r="S183" s="74"/>
      <c r="T183" s="74"/>
    </row>
    <row r="184" spans="1:20" ht="12.75" customHeight="1" x14ac:dyDescent="0.3">
      <c r="A184" s="75"/>
      <c r="B184" s="75"/>
    </row>
  </sheetData>
  <autoFilter ref="A1:M167" xr:uid="{8FE26BA7-CC3E-4F39-B866-FE7349051E2A}"/>
  <pageMargins left="0.7" right="0.7" top="0.75" bottom="0.75" header="0.3" footer="0.3"/>
  <pageSetup scale="33" fitToHeight="0" orientation="landscape" r:id="rId1"/>
  <ignoredErrors>
    <ignoredError sqref="J85:K85 M85 J176:K176 M17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C1" zoomScale="55" zoomScaleNormal="55" workbookViewId="0">
      <selection activeCell="E12" sqref="E12"/>
    </sheetView>
  </sheetViews>
  <sheetFormatPr baseColWidth="10" defaultColWidth="9.1796875" defaultRowHeight="13" x14ac:dyDescent="0.3"/>
  <cols>
    <col min="1" max="1" width="82.1796875" style="25" customWidth="1"/>
    <col min="2" max="2" width="11" style="11" customWidth="1"/>
    <col min="3" max="3" width="29.1796875" style="11" customWidth="1"/>
    <col min="4" max="4" width="80.453125" style="11" bestFit="1" customWidth="1"/>
    <col min="5" max="5" width="39.1796875" style="11" customWidth="1"/>
    <col min="6" max="7" width="16" style="11" bestFit="1" customWidth="1"/>
    <col min="8" max="8" width="19" style="11" customWidth="1"/>
    <col min="9" max="9" width="29.453125" style="11" customWidth="1"/>
    <col min="10" max="12" width="16" style="11" bestFit="1" customWidth="1"/>
    <col min="13" max="13" width="19.1796875" style="11" customWidth="1"/>
    <col min="14" max="14" width="20.81640625" style="11" customWidth="1"/>
    <col min="15" max="15" width="23.1796875" style="11" customWidth="1"/>
    <col min="16" max="17" width="9.1796875" style="11" bestFit="1" customWidth="1"/>
    <col min="18" max="18" width="12" style="11" customWidth="1"/>
    <col min="19" max="19" width="16.1796875" style="11" customWidth="1"/>
    <col min="20" max="20" width="9.1796875" style="11" bestFit="1" customWidth="1"/>
    <col min="21" max="21" width="14.54296875" style="11" customWidth="1"/>
    <col min="22" max="22" width="14.26953125" style="11" customWidth="1"/>
    <col min="23" max="23" width="15.81640625" style="11" customWidth="1"/>
    <col min="24" max="24" width="16.1796875" style="11" customWidth="1"/>
    <col min="25" max="25" width="15.81640625" style="11" customWidth="1"/>
    <col min="26" max="16384" width="9.1796875" style="11"/>
  </cols>
  <sheetData>
    <row r="1" spans="1:26" s="24" customFormat="1" ht="252" customHeight="1" x14ac:dyDescent="0.3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307</v>
      </c>
      <c r="G1" s="16" t="s">
        <v>308</v>
      </c>
      <c r="H1" s="16" t="s">
        <v>309</v>
      </c>
      <c r="I1" s="16" t="s">
        <v>310</v>
      </c>
      <c r="J1" s="16" t="s">
        <v>311</v>
      </c>
      <c r="K1" s="31" t="s">
        <v>312</v>
      </c>
      <c r="L1" s="31" t="s">
        <v>313</v>
      </c>
      <c r="M1" s="31" t="s">
        <v>314</v>
      </c>
      <c r="N1" s="31" t="s">
        <v>315</v>
      </c>
      <c r="O1" s="31" t="s">
        <v>316</v>
      </c>
      <c r="P1" s="16" t="s">
        <v>317</v>
      </c>
      <c r="Q1" s="16" t="s">
        <v>318</v>
      </c>
      <c r="R1" s="16" t="s">
        <v>319</v>
      </c>
      <c r="S1" s="16" t="s">
        <v>320</v>
      </c>
      <c r="T1" s="16" t="s">
        <v>321</v>
      </c>
      <c r="U1" s="31" t="s">
        <v>322</v>
      </c>
      <c r="V1" s="31" t="s">
        <v>323</v>
      </c>
      <c r="W1" s="31" t="s">
        <v>324</v>
      </c>
      <c r="X1" s="31" t="s">
        <v>325</v>
      </c>
      <c r="Y1" s="31" t="s">
        <v>326</v>
      </c>
    </row>
    <row r="2" spans="1:26" x14ac:dyDescent="0.3">
      <c r="A2" s="26" t="s">
        <v>327</v>
      </c>
      <c r="B2" s="7"/>
      <c r="C2" s="7" t="s">
        <v>305</v>
      </c>
      <c r="D2" s="52" t="s">
        <v>14</v>
      </c>
      <c r="E2" s="7"/>
      <c r="F2" s="7"/>
      <c r="G2" s="7"/>
      <c r="H2" s="7"/>
      <c r="I2" s="7"/>
      <c r="J2" s="7"/>
      <c r="K2" s="7"/>
      <c r="L2" s="32"/>
      <c r="M2" s="27"/>
      <c r="N2" s="27"/>
      <c r="O2" s="27"/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4.5" x14ac:dyDescent="0.35">
      <c r="A3" s="26" t="s">
        <v>327</v>
      </c>
      <c r="B3" s="10"/>
      <c r="C3" s="10" t="s">
        <v>305</v>
      </c>
      <c r="D3" s="52" t="s">
        <v>18</v>
      </c>
      <c r="E3" s="10"/>
      <c r="F3" s="10"/>
      <c r="G3" s="10"/>
      <c r="H3" s="10"/>
      <c r="I3" s="10"/>
      <c r="J3" s="10"/>
      <c r="K3" s="10"/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4.5" x14ac:dyDescent="0.35">
      <c r="A4" s="26" t="s">
        <v>327</v>
      </c>
      <c r="B4" s="12"/>
      <c r="C4" s="12" t="s">
        <v>305</v>
      </c>
      <c r="D4" s="53" t="s">
        <v>21</v>
      </c>
      <c r="E4" s="12"/>
      <c r="F4" s="12"/>
      <c r="G4" s="12"/>
      <c r="H4" s="12"/>
      <c r="I4" s="12"/>
      <c r="J4" s="12"/>
      <c r="K4" s="12"/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4.5" x14ac:dyDescent="0.35">
      <c r="A5" s="26" t="s">
        <v>327</v>
      </c>
      <c r="B5" s="12"/>
      <c r="C5" s="12" t="s">
        <v>305</v>
      </c>
      <c r="D5" s="53" t="s">
        <v>24</v>
      </c>
      <c r="E5" s="12"/>
      <c r="F5" s="12"/>
      <c r="G5" s="12"/>
      <c r="H5" s="12"/>
      <c r="I5" s="12"/>
      <c r="J5" s="12"/>
      <c r="K5" s="12"/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4.5" x14ac:dyDescent="0.35">
      <c r="A6" s="26" t="s">
        <v>327</v>
      </c>
      <c r="B6" s="12"/>
      <c r="C6" s="12" t="s">
        <v>305</v>
      </c>
      <c r="D6" s="53" t="s">
        <v>27</v>
      </c>
      <c r="E6" s="12" t="s">
        <v>306</v>
      </c>
      <c r="F6" s="12"/>
      <c r="G6" s="12"/>
      <c r="H6" s="12"/>
      <c r="I6" s="12"/>
      <c r="J6" s="12"/>
      <c r="K6" s="12"/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4.5" x14ac:dyDescent="0.35">
      <c r="A7" s="26" t="s">
        <v>327</v>
      </c>
      <c r="B7" s="30"/>
      <c r="C7" s="30" t="s">
        <v>305</v>
      </c>
      <c r="D7" s="54" t="s">
        <v>30</v>
      </c>
      <c r="E7" s="30"/>
      <c r="F7" s="30"/>
      <c r="G7" s="30"/>
      <c r="H7" s="30"/>
      <c r="I7" s="30"/>
      <c r="J7" s="30"/>
      <c r="K7" s="30"/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4.5" x14ac:dyDescent="0.35">
      <c r="A8" s="26" t="s">
        <v>327</v>
      </c>
      <c r="B8" s="12"/>
      <c r="C8" s="12" t="s">
        <v>305</v>
      </c>
      <c r="D8" s="53" t="s">
        <v>33</v>
      </c>
      <c r="E8" s="12"/>
      <c r="F8" s="12"/>
      <c r="G8" s="12"/>
      <c r="H8" s="12"/>
      <c r="I8" s="12"/>
      <c r="J8" s="12"/>
      <c r="K8" s="12"/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4.5" x14ac:dyDescent="0.35">
      <c r="A9" s="26" t="s">
        <v>327</v>
      </c>
      <c r="B9" s="12"/>
      <c r="C9" s="12" t="s">
        <v>305</v>
      </c>
      <c r="D9" s="53" t="s">
        <v>36</v>
      </c>
      <c r="E9" s="12"/>
      <c r="F9" s="12"/>
      <c r="G9" s="12"/>
      <c r="H9" s="12"/>
      <c r="I9" s="12"/>
      <c r="J9" s="12"/>
      <c r="K9" s="12"/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4.5" x14ac:dyDescent="0.35">
      <c r="A10" s="26" t="s">
        <v>327</v>
      </c>
      <c r="B10" s="12"/>
      <c r="C10" s="12" t="s">
        <v>305</v>
      </c>
      <c r="D10" s="53" t="s">
        <v>39</v>
      </c>
      <c r="E10" s="12"/>
      <c r="F10" s="12"/>
      <c r="G10" s="12"/>
      <c r="H10" s="12"/>
      <c r="I10" s="12"/>
      <c r="J10" s="12"/>
      <c r="K10" s="12"/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4.5" x14ac:dyDescent="0.35">
      <c r="A11" s="26" t="s">
        <v>327</v>
      </c>
      <c r="B11" s="12"/>
      <c r="C11" s="12" t="s">
        <v>305</v>
      </c>
      <c r="D11" s="53" t="s">
        <v>42</v>
      </c>
      <c r="E11" s="12"/>
      <c r="F11" s="12"/>
      <c r="G11" s="12"/>
      <c r="H11" s="12"/>
      <c r="I11" s="12"/>
      <c r="J11" s="12"/>
      <c r="K11" s="12"/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4.5" x14ac:dyDescent="0.35">
      <c r="A12" s="26" t="s">
        <v>327</v>
      </c>
      <c r="B12" s="12"/>
      <c r="C12" s="12" t="s">
        <v>305</v>
      </c>
      <c r="D12" s="53" t="s">
        <v>45</v>
      </c>
      <c r="E12" s="12"/>
      <c r="F12" s="12"/>
      <c r="G12" s="12"/>
      <c r="H12" s="12"/>
      <c r="I12" s="12"/>
      <c r="J12" s="12"/>
      <c r="K12" s="12"/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4.5" x14ac:dyDescent="0.35">
      <c r="A13" s="26" t="s">
        <v>327</v>
      </c>
      <c r="B13" s="12"/>
      <c r="C13" s="12" t="s">
        <v>305</v>
      </c>
      <c r="D13" s="53" t="s">
        <v>27</v>
      </c>
      <c r="E13" s="12" t="s">
        <v>306</v>
      </c>
      <c r="F13" s="12"/>
      <c r="G13" s="12"/>
      <c r="H13" s="12"/>
      <c r="I13" s="12"/>
      <c r="J13" s="12"/>
      <c r="K13" s="12"/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4.5" x14ac:dyDescent="0.35">
      <c r="A14" s="26" t="s">
        <v>327</v>
      </c>
      <c r="B14" s="10"/>
      <c r="C14" s="10" t="s">
        <v>305</v>
      </c>
      <c r="D14" s="52" t="s">
        <v>50</v>
      </c>
      <c r="E14" s="10"/>
      <c r="F14" s="10"/>
      <c r="G14" s="10"/>
      <c r="H14" s="10"/>
      <c r="I14" s="10"/>
      <c r="J14" s="10"/>
      <c r="K14" s="10"/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4.5" x14ac:dyDescent="0.35">
      <c r="A15" s="26" t="s">
        <v>327</v>
      </c>
      <c r="B15" s="12"/>
      <c r="C15" s="12" t="s">
        <v>305</v>
      </c>
      <c r="D15" s="53" t="s">
        <v>53</v>
      </c>
      <c r="E15" s="12"/>
      <c r="F15" s="12"/>
      <c r="G15" s="12"/>
      <c r="H15" s="12"/>
      <c r="I15" s="12"/>
      <c r="J15" s="12"/>
      <c r="K15" s="12"/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4.5" x14ac:dyDescent="0.35">
      <c r="A16" s="26" t="s">
        <v>327</v>
      </c>
      <c r="B16" s="12"/>
      <c r="C16" s="12" t="s">
        <v>305</v>
      </c>
      <c r="D16" s="53" t="s">
        <v>56</v>
      </c>
      <c r="E16" s="12"/>
      <c r="F16" s="12"/>
      <c r="G16" s="12"/>
      <c r="H16" s="12"/>
      <c r="I16" s="12"/>
      <c r="J16" s="12"/>
      <c r="K16" s="12"/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4.5" x14ac:dyDescent="0.35">
      <c r="A17" s="26" t="s">
        <v>327</v>
      </c>
      <c r="B17" s="12"/>
      <c r="C17" s="12" t="s">
        <v>305</v>
      </c>
      <c r="D17" s="53" t="s">
        <v>59</v>
      </c>
      <c r="E17" s="12"/>
      <c r="F17" s="12"/>
      <c r="G17" s="12"/>
      <c r="H17" s="12"/>
      <c r="I17" s="12"/>
      <c r="J17" s="12"/>
      <c r="K17" s="12"/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4.5" x14ac:dyDescent="0.35">
      <c r="A18" s="26" t="s">
        <v>327</v>
      </c>
      <c r="B18" s="12"/>
      <c r="C18" s="12" t="s">
        <v>305</v>
      </c>
      <c r="D18" s="53" t="s">
        <v>62</v>
      </c>
      <c r="E18" s="12"/>
      <c r="F18" s="12"/>
      <c r="G18" s="12"/>
      <c r="H18" s="12"/>
      <c r="I18" s="12"/>
      <c r="J18" s="12"/>
      <c r="K18" s="12"/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4.5" x14ac:dyDescent="0.35">
      <c r="A19" s="26" t="s">
        <v>327</v>
      </c>
      <c r="B19" s="12"/>
      <c r="C19" s="12" t="s">
        <v>305</v>
      </c>
      <c r="D19" s="53" t="s">
        <v>65</v>
      </c>
      <c r="E19" s="12"/>
      <c r="F19" s="12"/>
      <c r="G19" s="12"/>
      <c r="H19" s="12"/>
      <c r="I19" s="12"/>
      <c r="J19" s="12"/>
      <c r="K19" s="12"/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4.5" x14ac:dyDescent="0.35">
      <c r="A20" s="26" t="s">
        <v>327</v>
      </c>
      <c r="B20" s="12"/>
      <c r="C20" s="12" t="s">
        <v>305</v>
      </c>
      <c r="D20" s="53" t="s">
        <v>68</v>
      </c>
      <c r="E20" s="12"/>
      <c r="F20" s="12"/>
      <c r="G20" s="12"/>
      <c r="H20" s="12"/>
      <c r="I20" s="12"/>
      <c r="J20" s="12"/>
      <c r="K20" s="12"/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4.5" x14ac:dyDescent="0.35">
      <c r="A21" s="26" t="s">
        <v>327</v>
      </c>
      <c r="B21" s="12"/>
      <c r="C21" s="12" t="s">
        <v>305</v>
      </c>
      <c r="D21" s="53" t="s">
        <v>27</v>
      </c>
      <c r="E21" s="12" t="s">
        <v>306</v>
      </c>
      <c r="F21" s="12"/>
      <c r="G21" s="12"/>
      <c r="H21" s="12"/>
      <c r="I21" s="12"/>
      <c r="J21" s="12"/>
      <c r="K21" s="12"/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4.5" x14ac:dyDescent="0.35">
      <c r="A22" s="26" t="s">
        <v>327</v>
      </c>
      <c r="B22" s="10"/>
      <c r="C22" s="10" t="s">
        <v>305</v>
      </c>
      <c r="D22" s="52" t="s">
        <v>72</v>
      </c>
      <c r="E22" s="10"/>
      <c r="F22" s="10"/>
      <c r="G22" s="10"/>
      <c r="H22" s="10"/>
      <c r="I22" s="10"/>
      <c r="J22" s="10"/>
      <c r="K22" s="10"/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4.5" x14ac:dyDescent="0.35">
      <c r="A23" s="26" t="s">
        <v>327</v>
      </c>
      <c r="B23" s="12"/>
      <c r="C23" s="12" t="s">
        <v>305</v>
      </c>
      <c r="D23" s="53" t="s">
        <v>76</v>
      </c>
      <c r="E23" s="12"/>
      <c r="F23" s="12"/>
      <c r="G23" s="12"/>
      <c r="H23" s="12"/>
      <c r="I23" s="12"/>
      <c r="J23" s="12"/>
      <c r="K23" s="12"/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4.5" x14ac:dyDescent="0.35">
      <c r="A24" s="26" t="s">
        <v>327</v>
      </c>
      <c r="B24" s="12"/>
      <c r="C24" s="12" t="s">
        <v>305</v>
      </c>
      <c r="D24" s="53" t="s">
        <v>79</v>
      </c>
      <c r="E24" s="12"/>
      <c r="F24" s="12"/>
      <c r="G24" s="12"/>
      <c r="H24" s="12"/>
      <c r="I24" s="12"/>
      <c r="J24" s="12"/>
      <c r="K24" s="12"/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4.5" x14ac:dyDescent="0.35">
      <c r="A25" s="26" t="s">
        <v>327</v>
      </c>
      <c r="B25" s="12"/>
      <c r="C25" s="12" t="s">
        <v>305</v>
      </c>
      <c r="D25" s="53" t="s">
        <v>82</v>
      </c>
      <c r="E25" s="12"/>
      <c r="F25" s="12"/>
      <c r="G25" s="12"/>
      <c r="H25" s="12"/>
      <c r="I25" s="12"/>
      <c r="J25" s="12"/>
      <c r="K25" s="12"/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4.5" x14ac:dyDescent="0.35">
      <c r="A26" s="26" t="s">
        <v>327</v>
      </c>
      <c r="B26" s="39"/>
      <c r="C26" s="39" t="s">
        <v>305</v>
      </c>
      <c r="D26" s="55" t="s">
        <v>85</v>
      </c>
      <c r="E26" s="39"/>
      <c r="F26" s="39"/>
      <c r="G26" s="39"/>
      <c r="H26" s="39"/>
      <c r="I26" s="39"/>
      <c r="J26" s="39"/>
      <c r="K26" s="39"/>
      <c r="L26"/>
      <c r="M26"/>
      <c r="N26"/>
      <c r="O26"/>
      <c r="P26" s="39"/>
      <c r="Q26" s="39"/>
      <c r="R26" s="39"/>
      <c r="S26" s="39"/>
      <c r="T26" s="39"/>
      <c r="U26" s="39"/>
      <c r="V26"/>
      <c r="W26"/>
      <c r="X26"/>
      <c r="Y26"/>
    </row>
    <row r="27" spans="1:25" ht="14.5" x14ac:dyDescent="0.35">
      <c r="A27" s="26" t="s">
        <v>327</v>
      </c>
      <c r="B27" s="12"/>
      <c r="C27" s="12" t="s">
        <v>305</v>
      </c>
      <c r="D27" s="53" t="s">
        <v>88</v>
      </c>
      <c r="E27" s="12"/>
      <c r="F27" s="12"/>
      <c r="G27" s="12"/>
      <c r="H27" s="12"/>
      <c r="I27" s="12"/>
      <c r="J27" s="12"/>
      <c r="K27" s="12"/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4.5" x14ac:dyDescent="0.35">
      <c r="A28" s="26" t="s">
        <v>327</v>
      </c>
      <c r="B28" s="12"/>
      <c r="C28" s="12" t="s">
        <v>305</v>
      </c>
      <c r="D28" s="53" t="s">
        <v>91</v>
      </c>
      <c r="E28" s="12"/>
      <c r="F28" s="12"/>
      <c r="G28" s="12"/>
      <c r="H28" s="12"/>
      <c r="I28" s="12"/>
      <c r="J28" s="12"/>
      <c r="K28" s="12"/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4.5" x14ac:dyDescent="0.35">
      <c r="A29" s="26" t="s">
        <v>327</v>
      </c>
      <c r="B29" s="12"/>
      <c r="C29" s="12" t="s">
        <v>305</v>
      </c>
      <c r="D29" s="53" t="s">
        <v>94</v>
      </c>
      <c r="E29" s="12"/>
      <c r="F29" s="12"/>
      <c r="G29" s="12"/>
      <c r="H29" s="12"/>
      <c r="I29" s="12"/>
      <c r="J29" s="12"/>
      <c r="K29" s="12"/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4.5" x14ac:dyDescent="0.35">
      <c r="A30" s="26" t="s">
        <v>327</v>
      </c>
      <c r="B30" s="12"/>
      <c r="C30" s="12" t="s">
        <v>305</v>
      </c>
      <c r="D30" s="53" t="s">
        <v>27</v>
      </c>
      <c r="E30" s="12" t="s">
        <v>306</v>
      </c>
      <c r="F30" s="12"/>
      <c r="G30" s="12"/>
      <c r="H30" s="12"/>
      <c r="I30" s="12"/>
      <c r="J30" s="12"/>
      <c r="K30" s="12"/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4.5" x14ac:dyDescent="0.35">
      <c r="A31" s="26" t="s">
        <v>327</v>
      </c>
      <c r="B31" s="10"/>
      <c r="C31" s="10" t="s">
        <v>305</v>
      </c>
      <c r="D31" s="52" t="s">
        <v>98</v>
      </c>
      <c r="E31" s="10"/>
      <c r="F31" s="10"/>
      <c r="G31" s="10"/>
      <c r="H31" s="10"/>
      <c r="I31" s="10"/>
      <c r="J31" s="10"/>
      <c r="K31" s="10"/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4.5" x14ac:dyDescent="0.35">
      <c r="A32" s="26" t="s">
        <v>327</v>
      </c>
      <c r="B32" s="12"/>
      <c r="C32" s="12" t="s">
        <v>305</v>
      </c>
      <c r="D32" s="53" t="s">
        <v>101</v>
      </c>
      <c r="E32" s="12"/>
      <c r="F32" s="12"/>
      <c r="G32" s="12"/>
      <c r="H32" s="12"/>
      <c r="I32" s="12"/>
      <c r="J32" s="12"/>
      <c r="K32" s="12"/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4.5" x14ac:dyDescent="0.35">
      <c r="A33" s="26" t="s">
        <v>327</v>
      </c>
      <c r="B33" s="12"/>
      <c r="C33" s="12" t="s">
        <v>305</v>
      </c>
      <c r="D33" s="53" t="s">
        <v>104</v>
      </c>
      <c r="E33" s="12"/>
      <c r="F33" s="12"/>
      <c r="G33" s="12"/>
      <c r="H33" s="12"/>
      <c r="I33" s="12"/>
      <c r="J33" s="12"/>
      <c r="K33" s="12"/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4.5" x14ac:dyDescent="0.35">
      <c r="A34" s="26" t="s">
        <v>327</v>
      </c>
      <c r="B34" s="12"/>
      <c r="C34" s="12" t="s">
        <v>305</v>
      </c>
      <c r="D34" s="53" t="s">
        <v>107</v>
      </c>
      <c r="E34" s="12"/>
      <c r="F34" s="12"/>
      <c r="G34" s="12"/>
      <c r="H34" s="12"/>
      <c r="I34" s="12"/>
      <c r="J34" s="12"/>
      <c r="K34" s="12"/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4.5" x14ac:dyDescent="0.35">
      <c r="A35" s="26" t="s">
        <v>327</v>
      </c>
      <c r="B35" s="12"/>
      <c r="C35" s="12" t="s">
        <v>305</v>
      </c>
      <c r="D35" s="53" t="s">
        <v>110</v>
      </c>
      <c r="E35" s="12"/>
      <c r="F35" s="12"/>
      <c r="G35" s="12"/>
      <c r="H35" s="12"/>
      <c r="I35" s="12"/>
      <c r="J35" s="12"/>
      <c r="K35" s="12"/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4.5" x14ac:dyDescent="0.35">
      <c r="A36" s="26" t="s">
        <v>327</v>
      </c>
      <c r="B36" s="12"/>
      <c r="C36" s="12" t="s">
        <v>305</v>
      </c>
      <c r="D36" s="53" t="s">
        <v>27</v>
      </c>
      <c r="E36" s="12" t="s">
        <v>306</v>
      </c>
      <c r="F36" s="12"/>
      <c r="G36" s="12"/>
      <c r="H36" s="12"/>
      <c r="I36" s="12"/>
      <c r="J36" s="12"/>
      <c r="K36" s="12"/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4.5" x14ac:dyDescent="0.35">
      <c r="A37" s="26" t="s">
        <v>327</v>
      </c>
      <c r="B37" s="10"/>
      <c r="C37" s="10" t="s">
        <v>305</v>
      </c>
      <c r="D37" s="52" t="s">
        <v>114</v>
      </c>
      <c r="E37" s="10"/>
      <c r="F37" s="10"/>
      <c r="G37" s="10"/>
      <c r="H37" s="10"/>
      <c r="I37" s="10"/>
      <c r="J37" s="10"/>
      <c r="K37" s="10"/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4.5" x14ac:dyDescent="0.35">
      <c r="A38" s="26" t="s">
        <v>327</v>
      </c>
      <c r="B38" s="12"/>
      <c r="C38" s="12" t="s">
        <v>305</v>
      </c>
      <c r="D38" s="53" t="s">
        <v>117</v>
      </c>
      <c r="E38" s="12"/>
      <c r="F38" s="12"/>
      <c r="G38" s="12"/>
      <c r="H38" s="12"/>
      <c r="I38" s="12"/>
      <c r="J38" s="12"/>
      <c r="K38" s="12"/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4.5" x14ac:dyDescent="0.35">
      <c r="A39" s="26" t="s">
        <v>327</v>
      </c>
      <c r="B39" s="12"/>
      <c r="C39" s="12" t="s">
        <v>305</v>
      </c>
      <c r="D39" s="53" t="s">
        <v>120</v>
      </c>
      <c r="E39" s="12"/>
      <c r="F39" s="12"/>
      <c r="G39" s="12"/>
      <c r="H39" s="12"/>
      <c r="I39" s="12"/>
      <c r="J39" s="12"/>
      <c r="K39" s="12"/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4.5" x14ac:dyDescent="0.35">
      <c r="A40" s="26" t="s">
        <v>327</v>
      </c>
      <c r="B40" s="12"/>
      <c r="C40" s="12" t="s">
        <v>305</v>
      </c>
      <c r="D40" s="53" t="s">
        <v>123</v>
      </c>
      <c r="E40" s="12"/>
      <c r="F40" s="12"/>
      <c r="G40" s="12"/>
      <c r="H40" s="12"/>
      <c r="I40" s="12"/>
      <c r="J40" s="12"/>
      <c r="K40" s="12"/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4.5" x14ac:dyDescent="0.35">
      <c r="A41" s="26" t="s">
        <v>327</v>
      </c>
      <c r="B41" s="12"/>
      <c r="C41" s="12" t="s">
        <v>305</v>
      </c>
      <c r="D41" s="53" t="s">
        <v>27</v>
      </c>
      <c r="E41" s="12" t="s">
        <v>306</v>
      </c>
      <c r="F41" s="12"/>
      <c r="G41" s="12"/>
      <c r="H41" s="12"/>
      <c r="I41" s="12"/>
      <c r="J41" s="12"/>
      <c r="K41" s="12"/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4.5" x14ac:dyDescent="0.35">
      <c r="A42" s="26" t="s">
        <v>327</v>
      </c>
      <c r="B42" s="10"/>
      <c r="C42" s="10" t="s">
        <v>305</v>
      </c>
      <c r="D42" s="52" t="s">
        <v>127</v>
      </c>
      <c r="E42" s="10"/>
      <c r="F42" s="10"/>
      <c r="G42" s="10"/>
      <c r="H42" s="10"/>
      <c r="I42" s="10"/>
      <c r="J42" s="10"/>
      <c r="K42" s="10"/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4.5" x14ac:dyDescent="0.35">
      <c r="A43" s="26" t="s">
        <v>327</v>
      </c>
      <c r="B43" s="12"/>
      <c r="C43" s="12" t="s">
        <v>305</v>
      </c>
      <c r="D43" s="53" t="s">
        <v>130</v>
      </c>
      <c r="E43" s="12"/>
      <c r="F43" s="12"/>
      <c r="G43" s="12"/>
      <c r="H43" s="12"/>
      <c r="I43" s="12"/>
      <c r="J43" s="12"/>
      <c r="K43" s="12"/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4.5" x14ac:dyDescent="0.35">
      <c r="A44" s="26" t="s">
        <v>327</v>
      </c>
      <c r="B44" s="12"/>
      <c r="C44" s="12" t="s">
        <v>305</v>
      </c>
      <c r="D44" s="53" t="s">
        <v>133</v>
      </c>
      <c r="E44" s="12"/>
      <c r="F44" s="12"/>
      <c r="G44" s="12"/>
      <c r="H44" s="12"/>
      <c r="I44" s="12"/>
      <c r="J44" s="12"/>
      <c r="K44" s="12"/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4.5" x14ac:dyDescent="0.35">
      <c r="A45" s="26" t="s">
        <v>327</v>
      </c>
      <c r="B45" s="12"/>
      <c r="C45" s="12" t="s">
        <v>305</v>
      </c>
      <c r="D45" s="53" t="s">
        <v>136</v>
      </c>
      <c r="E45" s="12"/>
      <c r="F45" s="12"/>
      <c r="G45" s="12"/>
      <c r="H45" s="12"/>
      <c r="I45" s="12"/>
      <c r="J45" s="12"/>
      <c r="K45" s="12"/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4.5" x14ac:dyDescent="0.35">
      <c r="A46" s="26" t="s">
        <v>327</v>
      </c>
      <c r="B46" s="12"/>
      <c r="C46" s="12" t="s">
        <v>305</v>
      </c>
      <c r="D46" s="53" t="s">
        <v>139</v>
      </c>
      <c r="E46" s="12"/>
      <c r="F46" s="12"/>
      <c r="G46" s="12"/>
      <c r="H46" s="12"/>
      <c r="I46" s="12"/>
      <c r="J46" s="12"/>
      <c r="K46" s="12"/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4.5" x14ac:dyDescent="0.35">
      <c r="A47" s="26" t="s">
        <v>327</v>
      </c>
      <c r="B47" s="12"/>
      <c r="C47" s="12" t="s">
        <v>305</v>
      </c>
      <c r="D47" s="53" t="s">
        <v>142</v>
      </c>
      <c r="E47" s="12"/>
      <c r="F47" s="12"/>
      <c r="G47" s="12"/>
      <c r="H47" s="12"/>
      <c r="I47" s="12"/>
      <c r="J47" s="12"/>
      <c r="K47" s="12"/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4.5" x14ac:dyDescent="0.35">
      <c r="A48" s="26" t="s">
        <v>327</v>
      </c>
      <c r="B48" s="12"/>
      <c r="C48" s="12" t="s">
        <v>305</v>
      </c>
      <c r="D48" s="53" t="s">
        <v>145</v>
      </c>
      <c r="E48" s="12"/>
      <c r="F48" s="12"/>
      <c r="G48" s="12"/>
      <c r="H48" s="12"/>
      <c r="I48" s="12"/>
      <c r="J48" s="12"/>
      <c r="K48" s="12"/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4.5" x14ac:dyDescent="0.35">
      <c r="A49" s="26" t="s">
        <v>327</v>
      </c>
      <c r="B49" s="12"/>
      <c r="C49" s="12" t="s">
        <v>305</v>
      </c>
      <c r="D49" s="53" t="s">
        <v>27</v>
      </c>
      <c r="E49" s="12" t="s">
        <v>306</v>
      </c>
      <c r="F49" s="12"/>
      <c r="G49" s="12"/>
      <c r="H49" s="12"/>
      <c r="I49" s="12"/>
      <c r="J49" s="12"/>
      <c r="K49" s="12"/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4.5" x14ac:dyDescent="0.35">
      <c r="A50" s="26" t="s">
        <v>327</v>
      </c>
      <c r="B50" s="10"/>
      <c r="C50" s="10" t="s">
        <v>305</v>
      </c>
      <c r="D50" s="52" t="s">
        <v>149</v>
      </c>
      <c r="E50" s="10"/>
      <c r="F50" s="10"/>
      <c r="G50" s="10"/>
      <c r="H50" s="10"/>
      <c r="I50" s="10"/>
      <c r="J50" s="10"/>
      <c r="K50" s="10"/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4.5" x14ac:dyDescent="0.35">
      <c r="A51" s="26" t="s">
        <v>327</v>
      </c>
      <c r="B51" s="12"/>
      <c r="C51" s="12" t="s">
        <v>305</v>
      </c>
      <c r="D51" s="53" t="s">
        <v>152</v>
      </c>
      <c r="E51" s="12"/>
      <c r="F51" s="12"/>
      <c r="G51" s="12"/>
      <c r="H51" s="12"/>
      <c r="I51" s="12"/>
      <c r="J51" s="12"/>
      <c r="K51" s="12"/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4.5" x14ac:dyDescent="0.35">
      <c r="A52" s="26" t="s">
        <v>327</v>
      </c>
      <c r="B52" s="12"/>
      <c r="C52" s="12" t="s">
        <v>305</v>
      </c>
      <c r="D52" s="53" t="s">
        <v>155</v>
      </c>
      <c r="E52" s="12"/>
      <c r="F52" s="12"/>
      <c r="G52" s="12"/>
      <c r="H52" s="12"/>
      <c r="I52" s="12"/>
      <c r="J52" s="12"/>
      <c r="K52" s="12"/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4.5" x14ac:dyDescent="0.35">
      <c r="A53" s="26" t="s">
        <v>327</v>
      </c>
      <c r="B53" s="12"/>
      <c r="C53" s="12" t="s">
        <v>305</v>
      </c>
      <c r="D53" s="53" t="s">
        <v>158</v>
      </c>
      <c r="E53" s="12"/>
      <c r="F53" s="12"/>
      <c r="G53" s="12"/>
      <c r="H53" s="12"/>
      <c r="I53" s="12"/>
      <c r="J53" s="12"/>
      <c r="K53" s="12"/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4.5" x14ac:dyDescent="0.35">
      <c r="A54" s="26" t="s">
        <v>327</v>
      </c>
      <c r="B54" s="12"/>
      <c r="C54" s="12" t="s">
        <v>305</v>
      </c>
      <c r="D54" s="53" t="s">
        <v>27</v>
      </c>
      <c r="E54" s="12" t="s">
        <v>306</v>
      </c>
      <c r="F54" s="12"/>
      <c r="G54" s="12"/>
      <c r="H54" s="12"/>
      <c r="I54" s="12"/>
      <c r="J54" s="12"/>
      <c r="K54" s="12"/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4.5" x14ac:dyDescent="0.35">
      <c r="A55" s="26" t="s">
        <v>327</v>
      </c>
      <c r="B55" s="10"/>
      <c r="C55" s="10" t="s">
        <v>305</v>
      </c>
      <c r="D55" s="52" t="s">
        <v>162</v>
      </c>
      <c r="E55" s="10"/>
      <c r="F55" s="10"/>
      <c r="G55" s="10"/>
      <c r="H55" s="10"/>
      <c r="I55" s="10"/>
      <c r="J55" s="10"/>
      <c r="K55" s="10"/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4.5" x14ac:dyDescent="0.35">
      <c r="A56" s="26" t="s">
        <v>327</v>
      </c>
      <c r="B56" s="12"/>
      <c r="C56" s="12" t="s">
        <v>305</v>
      </c>
      <c r="D56" s="53" t="s">
        <v>165</v>
      </c>
      <c r="E56" s="12"/>
      <c r="F56" s="12"/>
      <c r="G56" s="12"/>
      <c r="H56" s="12"/>
      <c r="I56" s="12"/>
      <c r="J56" s="12"/>
      <c r="K56" s="12"/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4.5" x14ac:dyDescent="0.35">
      <c r="A57" s="26" t="s">
        <v>327</v>
      </c>
      <c r="B57" s="12"/>
      <c r="C57" s="12" t="s">
        <v>305</v>
      </c>
      <c r="D57" s="53" t="s">
        <v>168</v>
      </c>
      <c r="E57" s="12"/>
      <c r="F57" s="12"/>
      <c r="G57" s="12"/>
      <c r="H57" s="12"/>
      <c r="I57" s="12"/>
      <c r="J57" s="12"/>
      <c r="K57" s="12"/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4.5" x14ac:dyDescent="0.35">
      <c r="A58" s="26" t="s">
        <v>327</v>
      </c>
      <c r="B58" s="12"/>
      <c r="C58" s="12" t="s">
        <v>305</v>
      </c>
      <c r="D58" s="53" t="s">
        <v>171</v>
      </c>
      <c r="E58" s="12"/>
      <c r="F58" s="12"/>
      <c r="G58" s="12"/>
      <c r="H58" s="12"/>
      <c r="I58" s="12"/>
      <c r="J58" s="12"/>
      <c r="K58" s="12"/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4.5" x14ac:dyDescent="0.35">
      <c r="A59" s="26" t="s">
        <v>327</v>
      </c>
      <c r="B59" s="12"/>
      <c r="C59" s="12" t="s">
        <v>305</v>
      </c>
      <c r="D59" s="53" t="s">
        <v>174</v>
      </c>
      <c r="E59" s="12"/>
      <c r="F59" s="12"/>
      <c r="G59" s="12"/>
      <c r="H59" s="12"/>
      <c r="I59" s="12"/>
      <c r="J59" s="12"/>
      <c r="K59" s="12"/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4.5" x14ac:dyDescent="0.35">
      <c r="A60" s="26" t="s">
        <v>327</v>
      </c>
      <c r="B60" s="12"/>
      <c r="C60" s="12" t="s">
        <v>305</v>
      </c>
      <c r="D60" s="53" t="s">
        <v>177</v>
      </c>
      <c r="E60" s="12"/>
      <c r="F60" s="12"/>
      <c r="G60" s="12"/>
      <c r="H60" s="12"/>
      <c r="I60" s="12"/>
      <c r="J60" s="12"/>
      <c r="K60" s="12"/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4.5" x14ac:dyDescent="0.35">
      <c r="A61" s="26" t="s">
        <v>327</v>
      </c>
      <c r="B61" s="12"/>
      <c r="C61" s="12" t="s">
        <v>305</v>
      </c>
      <c r="D61" s="53" t="s">
        <v>27</v>
      </c>
      <c r="E61" s="12" t="s">
        <v>306</v>
      </c>
      <c r="F61" s="12"/>
      <c r="G61" s="12"/>
      <c r="H61" s="12"/>
      <c r="I61" s="12"/>
      <c r="J61" s="12"/>
      <c r="K61" s="12"/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4.5" x14ac:dyDescent="0.35">
      <c r="A62" s="26" t="s">
        <v>327</v>
      </c>
      <c r="B62" s="10"/>
      <c r="C62" s="10" t="s">
        <v>305</v>
      </c>
      <c r="D62" s="52" t="s">
        <v>181</v>
      </c>
      <c r="E62" s="10"/>
      <c r="F62" s="10"/>
      <c r="G62" s="10"/>
      <c r="H62" s="10"/>
      <c r="I62" s="10"/>
      <c r="J62" s="10"/>
      <c r="K62" s="10"/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4.5" x14ac:dyDescent="0.35">
      <c r="A63" s="26" t="s">
        <v>327</v>
      </c>
      <c r="B63" s="12"/>
      <c r="C63" s="12" t="s">
        <v>305</v>
      </c>
      <c r="D63" s="53" t="s">
        <v>184</v>
      </c>
      <c r="E63" s="12"/>
      <c r="F63" s="12"/>
      <c r="G63" s="12"/>
      <c r="H63" s="12"/>
      <c r="I63" s="12"/>
      <c r="J63" s="12"/>
      <c r="K63" s="12"/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4.5" x14ac:dyDescent="0.35">
      <c r="A64" s="26" t="s">
        <v>327</v>
      </c>
      <c r="B64" s="12"/>
      <c r="C64" s="12" t="s">
        <v>305</v>
      </c>
      <c r="D64" s="53" t="s">
        <v>187</v>
      </c>
      <c r="E64" s="12"/>
      <c r="F64" s="12"/>
      <c r="G64" s="12"/>
      <c r="H64" s="12"/>
      <c r="I64" s="12"/>
      <c r="J64" s="12"/>
      <c r="K64" s="12"/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4.5" x14ac:dyDescent="0.35">
      <c r="A65" s="26" t="s">
        <v>327</v>
      </c>
      <c r="B65" s="12"/>
      <c r="C65" s="12" t="s">
        <v>305</v>
      </c>
      <c r="D65" s="53" t="s">
        <v>190</v>
      </c>
      <c r="E65" s="12"/>
      <c r="F65" s="12"/>
      <c r="G65" s="12"/>
      <c r="H65" s="12"/>
      <c r="I65" s="12"/>
      <c r="J65" s="12"/>
      <c r="K65" s="12"/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4.5" x14ac:dyDescent="0.35">
      <c r="A66" s="26" t="s">
        <v>327</v>
      </c>
      <c r="B66" s="12"/>
      <c r="C66" s="12" t="s">
        <v>305</v>
      </c>
      <c r="D66" s="53" t="s">
        <v>193</v>
      </c>
      <c r="E66" s="12"/>
      <c r="F66" s="12"/>
      <c r="G66" s="12"/>
      <c r="H66" s="12"/>
      <c r="I66" s="12"/>
      <c r="J66" s="12"/>
      <c r="K66" s="12"/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4.5" x14ac:dyDescent="0.35">
      <c r="A67" s="26" t="s">
        <v>327</v>
      </c>
      <c r="B67" s="12"/>
      <c r="C67" s="12" t="s">
        <v>305</v>
      </c>
      <c r="D67" s="53" t="s">
        <v>27</v>
      </c>
      <c r="E67" s="12" t="s">
        <v>306</v>
      </c>
      <c r="F67" s="12"/>
      <c r="G67" s="12"/>
      <c r="H67" s="12"/>
      <c r="I67" s="12"/>
      <c r="J67" s="12"/>
      <c r="K67" s="12"/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4.5" x14ac:dyDescent="0.35">
      <c r="A68" s="26" t="s">
        <v>327</v>
      </c>
      <c r="B68" s="10"/>
      <c r="C68" s="10" t="s">
        <v>305</v>
      </c>
      <c r="D68" s="52" t="s">
        <v>197</v>
      </c>
      <c r="E68" s="10"/>
      <c r="F68" s="10"/>
      <c r="G68" s="10"/>
      <c r="H68" s="10"/>
      <c r="I68" s="10"/>
      <c r="J68" s="10"/>
      <c r="K68" s="10"/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4.5" x14ac:dyDescent="0.35">
      <c r="A69" s="26" t="s">
        <v>327</v>
      </c>
      <c r="B69" s="12"/>
      <c r="C69" s="12" t="s">
        <v>305</v>
      </c>
      <c r="D69" s="53" t="s">
        <v>200</v>
      </c>
      <c r="E69" s="12"/>
      <c r="F69" s="12"/>
      <c r="G69" s="12"/>
      <c r="H69" s="12"/>
      <c r="I69" s="12"/>
      <c r="J69" s="12"/>
      <c r="K69" s="12"/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4.5" x14ac:dyDescent="0.35">
      <c r="A70" s="26" t="s">
        <v>327</v>
      </c>
      <c r="B70" s="12"/>
      <c r="C70" s="12" t="s">
        <v>305</v>
      </c>
      <c r="D70" s="53" t="s">
        <v>203</v>
      </c>
      <c r="E70" s="12"/>
      <c r="F70" s="12"/>
      <c r="G70" s="12"/>
      <c r="H70" s="12"/>
      <c r="I70" s="12"/>
      <c r="J70" s="12"/>
      <c r="K70" s="12"/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4.5" x14ac:dyDescent="0.35">
      <c r="A71" s="26" t="s">
        <v>327</v>
      </c>
      <c r="B71" s="12"/>
      <c r="C71" s="12" t="s">
        <v>305</v>
      </c>
      <c r="D71" s="53" t="s">
        <v>206</v>
      </c>
      <c r="E71" s="12"/>
      <c r="F71" s="12"/>
      <c r="G71" s="12"/>
      <c r="H71" s="12"/>
      <c r="I71" s="12"/>
      <c r="J71" s="12"/>
      <c r="K71" s="12"/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4.5" x14ac:dyDescent="0.35">
      <c r="A72" s="26" t="s">
        <v>327</v>
      </c>
      <c r="B72" s="12"/>
      <c r="C72" s="12" t="s">
        <v>305</v>
      </c>
      <c r="D72" s="53" t="s">
        <v>209</v>
      </c>
      <c r="E72" s="12"/>
      <c r="F72" s="12"/>
      <c r="G72" s="12"/>
      <c r="H72" s="12"/>
      <c r="I72" s="12"/>
      <c r="J72" s="12"/>
      <c r="K72" s="12"/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4.5" x14ac:dyDescent="0.35">
      <c r="A73" s="26" t="s">
        <v>327</v>
      </c>
      <c r="B73" s="12"/>
      <c r="C73" s="12" t="s">
        <v>305</v>
      </c>
      <c r="D73" s="53" t="s">
        <v>212</v>
      </c>
      <c r="E73" s="12"/>
      <c r="F73" s="12"/>
      <c r="G73" s="12"/>
      <c r="H73" s="12"/>
      <c r="I73" s="12"/>
      <c r="J73" s="12"/>
      <c r="K73" s="12"/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4.5" x14ac:dyDescent="0.35">
      <c r="A74" s="26" t="s">
        <v>327</v>
      </c>
      <c r="B74" s="12"/>
      <c r="C74" s="12" t="s">
        <v>305</v>
      </c>
      <c r="D74" s="53" t="s">
        <v>215</v>
      </c>
      <c r="E74" s="12"/>
      <c r="F74" s="12"/>
      <c r="G74" s="12"/>
      <c r="H74" s="12"/>
      <c r="I74" s="12"/>
      <c r="J74" s="12"/>
      <c r="K74" s="12"/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4.5" x14ac:dyDescent="0.35">
      <c r="A75" s="26" t="s">
        <v>327</v>
      </c>
      <c r="B75" s="12"/>
      <c r="C75" s="12" t="s">
        <v>305</v>
      </c>
      <c r="D75" s="53" t="s">
        <v>27</v>
      </c>
      <c r="E75" s="12" t="s">
        <v>306</v>
      </c>
      <c r="F75" s="12"/>
      <c r="G75" s="12"/>
      <c r="H75" s="12"/>
      <c r="I75" s="12"/>
      <c r="J75" s="12"/>
      <c r="K75" s="12"/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4.5" x14ac:dyDescent="0.35">
      <c r="A76" s="26" t="s">
        <v>327</v>
      </c>
      <c r="B76" s="10"/>
      <c r="C76" s="10" t="s">
        <v>305</v>
      </c>
      <c r="D76" s="52" t="s">
        <v>219</v>
      </c>
      <c r="E76" s="10"/>
      <c r="F76" s="10"/>
      <c r="G76" s="10"/>
      <c r="H76" s="10"/>
      <c r="I76" s="10"/>
      <c r="J76" s="10"/>
      <c r="K76" s="10"/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4.5" x14ac:dyDescent="0.35">
      <c r="A77" s="26" t="s">
        <v>327</v>
      </c>
      <c r="B77" s="12"/>
      <c r="C77" s="12" t="s">
        <v>305</v>
      </c>
      <c r="D77" s="53" t="s">
        <v>222</v>
      </c>
      <c r="E77" s="12"/>
      <c r="F77" s="12"/>
      <c r="G77" s="12"/>
      <c r="H77" s="12"/>
      <c r="I77" s="12"/>
      <c r="J77" s="12"/>
      <c r="K77" s="12"/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4.5" x14ac:dyDescent="0.35">
      <c r="A78" s="26" t="s">
        <v>327</v>
      </c>
      <c r="B78" s="12"/>
      <c r="C78" s="12" t="s">
        <v>305</v>
      </c>
      <c r="D78" s="53" t="s">
        <v>225</v>
      </c>
      <c r="E78" s="12"/>
      <c r="F78" s="12"/>
      <c r="G78" s="12"/>
      <c r="H78" s="12"/>
      <c r="I78" s="12"/>
      <c r="J78" s="12"/>
      <c r="K78" s="12"/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4.5" x14ac:dyDescent="0.35">
      <c r="A79" s="26" t="s">
        <v>327</v>
      </c>
      <c r="B79" s="12"/>
      <c r="C79" s="12" t="s">
        <v>305</v>
      </c>
      <c r="D79" s="53" t="s">
        <v>228</v>
      </c>
      <c r="E79" s="12"/>
      <c r="F79" s="12"/>
      <c r="G79" s="12"/>
      <c r="H79" s="12"/>
      <c r="I79" s="12"/>
      <c r="J79" s="12"/>
      <c r="K79" s="12"/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4.5" x14ac:dyDescent="0.35">
      <c r="A80" s="26" t="s">
        <v>327</v>
      </c>
      <c r="B80" s="12"/>
      <c r="C80" s="12" t="s">
        <v>305</v>
      </c>
      <c r="D80" s="53" t="s">
        <v>27</v>
      </c>
      <c r="E80" s="12" t="s">
        <v>306</v>
      </c>
      <c r="F80" s="12"/>
      <c r="G80" s="12"/>
      <c r="H80" s="12"/>
      <c r="I80" s="12"/>
      <c r="J80" s="12"/>
      <c r="K80" s="12"/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4.5" x14ac:dyDescent="0.35">
      <c r="A81" s="26" t="s">
        <v>327</v>
      </c>
      <c r="B81" s="10"/>
      <c r="C81" s="10" t="s">
        <v>305</v>
      </c>
      <c r="D81" s="52" t="s">
        <v>232</v>
      </c>
      <c r="E81" s="10"/>
      <c r="F81" s="10"/>
      <c r="G81" s="10"/>
      <c r="H81" s="10"/>
      <c r="I81" s="10"/>
      <c r="J81" s="10"/>
      <c r="K81" s="10"/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4.5" x14ac:dyDescent="0.35">
      <c r="A82" s="26" t="s">
        <v>327</v>
      </c>
      <c r="B82" s="12"/>
      <c r="C82" s="12" t="s">
        <v>305</v>
      </c>
      <c r="D82" s="53" t="s">
        <v>235</v>
      </c>
      <c r="E82" s="12"/>
      <c r="F82" s="12"/>
      <c r="G82" s="12"/>
      <c r="H82" s="12"/>
      <c r="I82" s="12"/>
      <c r="J82" s="12"/>
      <c r="K82" s="12"/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4.5" x14ac:dyDescent="0.35">
      <c r="A83" s="26" t="s">
        <v>327</v>
      </c>
      <c r="B83" s="12"/>
      <c r="C83" s="12" t="s">
        <v>305</v>
      </c>
      <c r="D83" s="53" t="s">
        <v>238</v>
      </c>
      <c r="E83" s="12"/>
      <c r="F83" s="12"/>
      <c r="G83" s="12"/>
      <c r="H83" s="12"/>
      <c r="I83" s="12"/>
      <c r="J83" s="12"/>
      <c r="K83" s="12"/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4.5" x14ac:dyDescent="0.35">
      <c r="A84" s="26" t="s">
        <v>327</v>
      </c>
      <c r="B84" s="12"/>
      <c r="C84" s="12" t="s">
        <v>305</v>
      </c>
      <c r="D84" s="53" t="s">
        <v>27</v>
      </c>
      <c r="E84" s="12" t="s">
        <v>306</v>
      </c>
      <c r="F84" s="12"/>
      <c r="G84" s="12"/>
      <c r="H84" s="12"/>
      <c r="I84" s="12"/>
      <c r="J84" s="12"/>
      <c r="K84" s="12"/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4.5" x14ac:dyDescent="0.35">
      <c r="A85" s="26" t="s">
        <v>327</v>
      </c>
      <c r="B85" s="10"/>
      <c r="C85" s="10" t="s">
        <v>305</v>
      </c>
      <c r="D85" s="52" t="s">
        <v>242</v>
      </c>
      <c r="E85" s="10"/>
      <c r="F85" s="10"/>
      <c r="G85" s="10"/>
      <c r="H85" s="10"/>
      <c r="I85" s="10"/>
      <c r="J85" s="10"/>
      <c r="K85" s="10"/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3">
      <c r="A86" s="26" t="s">
        <v>327</v>
      </c>
      <c r="B86" s="12"/>
      <c r="C86" s="12" t="s">
        <v>305</v>
      </c>
      <c r="D86" s="53" t="s">
        <v>245</v>
      </c>
      <c r="E86" s="12"/>
      <c r="F86" s="12"/>
      <c r="G86" s="12"/>
      <c r="H86" s="12"/>
      <c r="I86" s="12"/>
      <c r="J86" s="12"/>
      <c r="K86" s="12"/>
      <c r="P86" s="12"/>
      <c r="Q86" s="12"/>
      <c r="R86" s="12"/>
      <c r="S86" s="12"/>
      <c r="T86" s="12"/>
      <c r="U86" s="12"/>
    </row>
    <row r="87" spans="1:25" x14ac:dyDescent="0.3">
      <c r="A87" s="26" t="s">
        <v>327</v>
      </c>
      <c r="B87" s="12"/>
      <c r="C87" s="12" t="s">
        <v>305</v>
      </c>
      <c r="D87" s="53" t="s">
        <v>248</v>
      </c>
      <c r="E87" s="12"/>
      <c r="F87" s="12"/>
      <c r="G87" s="12"/>
      <c r="H87" s="12"/>
      <c r="I87" s="12"/>
      <c r="J87" s="12"/>
      <c r="K87" s="12"/>
      <c r="P87" s="12"/>
      <c r="Q87" s="12"/>
      <c r="R87" s="12"/>
      <c r="S87" s="12"/>
      <c r="T87" s="12"/>
      <c r="U87" s="12"/>
    </row>
    <row r="88" spans="1:25" x14ac:dyDescent="0.3">
      <c r="A88" s="26" t="s">
        <v>327</v>
      </c>
      <c r="B88" s="12"/>
      <c r="C88" s="12" t="s">
        <v>305</v>
      </c>
      <c r="D88" s="53" t="s">
        <v>251</v>
      </c>
      <c r="E88" s="12"/>
      <c r="F88" s="12"/>
      <c r="G88" s="12"/>
      <c r="H88" s="12"/>
      <c r="I88" s="12"/>
      <c r="J88" s="12"/>
      <c r="K88" s="12"/>
      <c r="P88" s="12"/>
      <c r="Q88" s="12"/>
      <c r="R88" s="12"/>
      <c r="S88" s="12"/>
      <c r="T88" s="12"/>
      <c r="U88" s="12"/>
    </row>
    <row r="89" spans="1:25" x14ac:dyDescent="0.3">
      <c r="A89" s="26" t="s">
        <v>327</v>
      </c>
      <c r="B89" s="12"/>
      <c r="C89" s="12" t="s">
        <v>305</v>
      </c>
      <c r="D89" s="53" t="s">
        <v>254</v>
      </c>
      <c r="E89" s="12"/>
      <c r="F89" s="12"/>
      <c r="G89" s="12"/>
      <c r="H89" s="12"/>
      <c r="I89" s="12"/>
      <c r="J89" s="12"/>
      <c r="K89" s="12"/>
      <c r="P89" s="12"/>
      <c r="Q89" s="12"/>
      <c r="R89" s="12"/>
      <c r="S89" s="12"/>
      <c r="T89" s="12"/>
      <c r="U89" s="12"/>
    </row>
    <row r="90" spans="1:25" x14ac:dyDescent="0.3">
      <c r="A90" s="26" t="s">
        <v>327</v>
      </c>
      <c r="B90" s="12"/>
      <c r="C90" s="12" t="s">
        <v>305</v>
      </c>
      <c r="D90" s="53" t="s">
        <v>257</v>
      </c>
      <c r="E90" s="12"/>
      <c r="F90" s="12"/>
      <c r="G90" s="12"/>
      <c r="H90" s="12"/>
      <c r="I90" s="12"/>
      <c r="J90" s="12"/>
      <c r="K90" s="12"/>
      <c r="P90" s="12"/>
      <c r="Q90" s="12"/>
      <c r="R90" s="12"/>
      <c r="S90" s="12"/>
      <c r="T90" s="12"/>
      <c r="U90" s="12"/>
    </row>
    <row r="91" spans="1:25" x14ac:dyDescent="0.3">
      <c r="A91" s="26" t="s">
        <v>327</v>
      </c>
      <c r="B91" s="12"/>
      <c r="C91" s="12" t="s">
        <v>305</v>
      </c>
      <c r="D91" s="53" t="s">
        <v>27</v>
      </c>
      <c r="E91" s="12" t="s">
        <v>306</v>
      </c>
      <c r="F91" s="12"/>
      <c r="G91" s="12"/>
      <c r="H91" s="12"/>
      <c r="I91" s="12"/>
      <c r="J91" s="12"/>
      <c r="K91" s="12"/>
      <c r="P91" s="12"/>
      <c r="Q91" s="12"/>
      <c r="R91" s="12"/>
      <c r="S91" s="12"/>
      <c r="T91" s="12"/>
      <c r="U91" s="12"/>
    </row>
    <row r="92" spans="1:25" x14ac:dyDescent="0.3">
      <c r="A92" s="26" t="s">
        <v>327</v>
      </c>
      <c r="B92" s="10"/>
      <c r="C92" s="10" t="s">
        <v>305</v>
      </c>
      <c r="D92" s="52" t="s">
        <v>286</v>
      </c>
      <c r="E92" s="10"/>
      <c r="F92" s="10"/>
      <c r="G92" s="10"/>
      <c r="H92" s="10"/>
      <c r="I92" s="10"/>
      <c r="J92" s="10"/>
      <c r="K92" s="10"/>
      <c r="P92" s="10"/>
      <c r="Q92" s="10"/>
      <c r="R92" s="10"/>
      <c r="S92" s="10"/>
      <c r="T92" s="10"/>
      <c r="U92" s="10"/>
    </row>
  </sheetData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F7AB-1B15-4BC2-B144-D608AE6DC821}">
  <sheetPr>
    <pageSetUpPr fitToPage="1"/>
  </sheetPr>
  <dimension ref="A1:AL91"/>
  <sheetViews>
    <sheetView showGridLines="0" view="pageBreakPreview" topLeftCell="J10" zoomScale="85" zoomScaleNormal="90" zoomScaleSheetLayoutView="85" workbookViewId="0">
      <selection activeCell="H2" sqref="H2"/>
    </sheetView>
  </sheetViews>
  <sheetFormatPr baseColWidth="10" defaultColWidth="9.1796875" defaultRowHeight="13" x14ac:dyDescent="0.3"/>
  <cols>
    <col min="1" max="1" width="14" style="11" bestFit="1" customWidth="1"/>
    <col min="2" max="2" width="9.1796875" style="11" bestFit="1" customWidth="1"/>
    <col min="3" max="3" width="47.54296875" style="11" customWidth="1"/>
    <col min="4" max="4" width="80.453125" style="56" bestFit="1" customWidth="1"/>
    <col min="5" max="5" width="34.81640625" style="11" bestFit="1" customWidth="1"/>
    <col min="6" max="14" width="13.7265625" style="11" customWidth="1"/>
    <col min="15" max="21" width="15.26953125" style="11" customWidth="1"/>
    <col min="22" max="22" width="16.453125" style="11" customWidth="1"/>
    <col min="23" max="23" width="18.54296875" style="11" customWidth="1"/>
    <col min="24" max="24" width="14.26953125" style="11" customWidth="1"/>
    <col min="25" max="25" width="15.81640625" style="11" customWidth="1"/>
    <col min="26" max="26" width="17" style="11" customWidth="1"/>
    <col min="27" max="27" width="16.453125" style="11" customWidth="1"/>
    <col min="28" max="28" width="15.54296875" style="11" customWidth="1"/>
    <col min="29" max="29" width="17.1796875" style="11" customWidth="1"/>
    <col min="30" max="30" width="15.81640625" style="11" customWidth="1"/>
    <col min="31" max="31" width="15.54296875" style="11" customWidth="1"/>
    <col min="32" max="32" width="16.7265625" style="11" customWidth="1"/>
    <col min="33" max="33" width="17.453125" style="11" customWidth="1"/>
    <col min="34" max="34" width="15.1796875" style="11" customWidth="1"/>
    <col min="35" max="35" width="16.1796875" style="11" customWidth="1"/>
    <col min="36" max="36" width="15.7265625" style="11" customWidth="1"/>
    <col min="37" max="37" width="16.7265625" style="11" customWidth="1"/>
    <col min="38" max="16384" width="9.1796875" style="11"/>
  </cols>
  <sheetData>
    <row r="1" spans="1:38" s="15" customFormat="1" ht="109.5" customHeight="1" x14ac:dyDescent="0.3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328</v>
      </c>
      <c r="G1" s="16" t="s">
        <v>329</v>
      </c>
      <c r="H1" s="16" t="s">
        <v>330</v>
      </c>
      <c r="I1" s="16" t="s">
        <v>331</v>
      </c>
      <c r="J1" s="16" t="s">
        <v>332</v>
      </c>
      <c r="K1" s="16" t="s">
        <v>333</v>
      </c>
      <c r="L1" s="16" t="s">
        <v>334</v>
      </c>
      <c r="M1" s="16" t="s">
        <v>335</v>
      </c>
      <c r="N1" s="16" t="s">
        <v>336</v>
      </c>
      <c r="O1" s="16" t="s">
        <v>337</v>
      </c>
      <c r="P1" s="16" t="s">
        <v>338</v>
      </c>
      <c r="Q1" s="16" t="s">
        <v>339</v>
      </c>
      <c r="R1" s="16" t="s">
        <v>340</v>
      </c>
      <c r="S1" s="16" t="s">
        <v>341</v>
      </c>
      <c r="T1" s="16" t="s">
        <v>342</v>
      </c>
      <c r="U1" s="16" t="s">
        <v>343</v>
      </c>
      <c r="V1" s="16" t="s">
        <v>344</v>
      </c>
      <c r="W1" s="16" t="s">
        <v>345</v>
      </c>
      <c r="X1" s="16" t="s">
        <v>346</v>
      </c>
      <c r="Y1" s="16" t="s">
        <v>347</v>
      </c>
      <c r="Z1" s="16" t="s">
        <v>348</v>
      </c>
      <c r="AA1" s="16" t="s">
        <v>349</v>
      </c>
      <c r="AB1" s="16" t="s">
        <v>350</v>
      </c>
      <c r="AC1" s="16" t="s">
        <v>351</v>
      </c>
      <c r="AD1" s="16" t="s">
        <v>352</v>
      </c>
      <c r="AE1" s="16" t="s">
        <v>353</v>
      </c>
      <c r="AF1" s="16" t="s">
        <v>354</v>
      </c>
      <c r="AG1" s="16" t="s">
        <v>355</v>
      </c>
      <c r="AH1" s="16" t="s">
        <v>356</v>
      </c>
      <c r="AI1" s="16" t="s">
        <v>357</v>
      </c>
      <c r="AJ1" s="16" t="s">
        <v>358</v>
      </c>
      <c r="AK1" s="16" t="s">
        <v>359</v>
      </c>
    </row>
    <row r="2" spans="1:38" ht="182" x14ac:dyDescent="0.3">
      <c r="A2" s="7" t="s">
        <v>4</v>
      </c>
      <c r="B2" s="7"/>
      <c r="C2" s="73" t="s">
        <v>440</v>
      </c>
      <c r="D2" s="52" t="s">
        <v>14</v>
      </c>
      <c r="E2" s="7"/>
      <c r="F2" s="62">
        <f>SUM(F3+F7+F14+F22+F31+F37+F42+F50+F55+F62+F68+F76+F81+F85)</f>
        <v>53</v>
      </c>
      <c r="G2" s="69">
        <f t="shared" ref="G2:U2" si="0">SUM(G3+G7+G14+G22+G31+G37+G42+G50+G55+G62+G68+G76+G81+G85)</f>
        <v>0</v>
      </c>
      <c r="H2" s="69">
        <f t="shared" si="0"/>
        <v>0</v>
      </c>
      <c r="I2" s="69">
        <f t="shared" si="0"/>
        <v>0</v>
      </c>
      <c r="J2" s="69">
        <f t="shared" si="0"/>
        <v>0</v>
      </c>
      <c r="K2" s="69">
        <f t="shared" si="0"/>
        <v>0</v>
      </c>
      <c r="L2" s="69">
        <f t="shared" si="0"/>
        <v>0</v>
      </c>
      <c r="M2" s="69">
        <f t="shared" si="0"/>
        <v>0</v>
      </c>
      <c r="N2" s="69">
        <f t="shared" si="0"/>
        <v>0</v>
      </c>
      <c r="O2" s="69">
        <f t="shared" si="0"/>
        <v>0</v>
      </c>
      <c r="P2" s="69">
        <f t="shared" si="0"/>
        <v>0</v>
      </c>
      <c r="Q2" s="69">
        <f t="shared" si="0"/>
        <v>0</v>
      </c>
      <c r="R2" s="69">
        <f t="shared" si="0"/>
        <v>0</v>
      </c>
      <c r="S2" s="69">
        <f t="shared" si="0"/>
        <v>0</v>
      </c>
      <c r="T2" s="69">
        <f t="shared" si="0"/>
        <v>0</v>
      </c>
      <c r="U2" s="69">
        <f t="shared" si="0"/>
        <v>0</v>
      </c>
      <c r="V2" s="63" t="s">
        <v>433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8" x14ac:dyDescent="0.3">
      <c r="A3" s="7" t="s">
        <v>4</v>
      </c>
      <c r="B3" s="10"/>
      <c r="C3" s="73" t="s">
        <v>440</v>
      </c>
      <c r="D3" s="52" t="s">
        <v>18</v>
      </c>
      <c r="E3" s="10"/>
      <c r="F3" s="10">
        <f>SUM(F4:F6)</f>
        <v>0</v>
      </c>
      <c r="G3" s="10">
        <f t="shared" ref="G3:U3" si="1">SUM(G4:G6)</f>
        <v>0</v>
      </c>
      <c r="H3" s="10">
        <f t="shared" si="1"/>
        <v>0</v>
      </c>
      <c r="I3" s="10">
        <f t="shared" si="1"/>
        <v>0</v>
      </c>
      <c r="J3" s="10">
        <f t="shared" si="1"/>
        <v>0</v>
      </c>
      <c r="K3" s="10">
        <f t="shared" si="1"/>
        <v>0</v>
      </c>
      <c r="L3" s="10">
        <f t="shared" si="1"/>
        <v>0</v>
      </c>
      <c r="M3" s="10">
        <f t="shared" si="1"/>
        <v>0</v>
      </c>
      <c r="N3" s="10">
        <f t="shared" si="1"/>
        <v>0</v>
      </c>
      <c r="O3" s="10">
        <f t="shared" si="1"/>
        <v>0</v>
      </c>
      <c r="P3" s="10">
        <f t="shared" si="1"/>
        <v>0</v>
      </c>
      <c r="Q3" s="10">
        <f t="shared" si="1"/>
        <v>0</v>
      </c>
      <c r="R3" s="10">
        <f t="shared" si="1"/>
        <v>0</v>
      </c>
      <c r="S3" s="10">
        <f t="shared" si="1"/>
        <v>0</v>
      </c>
      <c r="T3" s="10">
        <f t="shared" si="1"/>
        <v>0</v>
      </c>
      <c r="U3" s="10">
        <f t="shared" si="1"/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8" x14ac:dyDescent="0.3">
      <c r="A4" s="76" t="s">
        <v>4</v>
      </c>
      <c r="B4" s="12"/>
      <c r="C4" s="76" t="s">
        <v>440</v>
      </c>
      <c r="D4" s="53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8" x14ac:dyDescent="0.3">
      <c r="A5" s="76" t="s">
        <v>4</v>
      </c>
      <c r="B5" s="12"/>
      <c r="C5" s="76" t="s">
        <v>440</v>
      </c>
      <c r="D5" s="53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8" x14ac:dyDescent="0.3">
      <c r="A6" s="76" t="s">
        <v>4</v>
      </c>
      <c r="B6" s="12"/>
      <c r="C6" s="76" t="s">
        <v>440</v>
      </c>
      <c r="D6" s="53" t="s">
        <v>27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8" x14ac:dyDescent="0.3">
      <c r="A7" s="7" t="s">
        <v>4</v>
      </c>
      <c r="B7" s="30"/>
      <c r="C7" s="73" t="s">
        <v>440</v>
      </c>
      <c r="D7" s="54" t="s">
        <v>30</v>
      </c>
      <c r="E7" s="30"/>
      <c r="F7" s="30">
        <f>SUM(F8:F13)</f>
        <v>20</v>
      </c>
      <c r="G7" s="30">
        <f t="shared" ref="G7:U7" si="2">SUM(G8:G13)</f>
        <v>0</v>
      </c>
      <c r="H7" s="30">
        <f t="shared" si="2"/>
        <v>0</v>
      </c>
      <c r="I7" s="30">
        <f t="shared" si="2"/>
        <v>0</v>
      </c>
      <c r="J7" s="30">
        <f t="shared" si="2"/>
        <v>0</v>
      </c>
      <c r="K7" s="30">
        <f t="shared" si="2"/>
        <v>0</v>
      </c>
      <c r="L7" s="30">
        <f t="shared" si="2"/>
        <v>0</v>
      </c>
      <c r="M7" s="30">
        <f t="shared" si="2"/>
        <v>0</v>
      </c>
      <c r="N7" s="30">
        <f t="shared" si="2"/>
        <v>0</v>
      </c>
      <c r="O7" s="30">
        <f t="shared" si="2"/>
        <v>0</v>
      </c>
      <c r="P7" s="30">
        <f t="shared" si="2"/>
        <v>0</v>
      </c>
      <c r="Q7" s="30">
        <f t="shared" si="2"/>
        <v>0</v>
      </c>
      <c r="R7" s="30">
        <f t="shared" si="2"/>
        <v>0</v>
      </c>
      <c r="S7" s="30">
        <f t="shared" si="2"/>
        <v>0</v>
      </c>
      <c r="T7" s="30">
        <f t="shared" si="2"/>
        <v>0</v>
      </c>
      <c r="U7" s="30">
        <f t="shared" si="2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8" x14ac:dyDescent="0.3">
      <c r="A8" s="76" t="s">
        <v>4</v>
      </c>
      <c r="B8" s="12"/>
      <c r="C8" s="76" t="s">
        <v>440</v>
      </c>
      <c r="D8" s="53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8" s="68" customFormat="1" ht="143" x14ac:dyDescent="0.3">
      <c r="A9" s="76" t="s">
        <v>4</v>
      </c>
      <c r="B9" s="76"/>
      <c r="C9" s="76" t="s">
        <v>440</v>
      </c>
      <c r="D9" s="67" t="s">
        <v>36</v>
      </c>
      <c r="E9" s="64"/>
      <c r="F9" s="64">
        <f>1+1</f>
        <v>2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65" t="s">
        <v>434</v>
      </c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87"/>
    </row>
    <row r="10" spans="1:38" ht="143" x14ac:dyDescent="0.3">
      <c r="A10" s="76" t="s">
        <v>4</v>
      </c>
      <c r="B10" s="76"/>
      <c r="C10" s="76" t="s">
        <v>440</v>
      </c>
      <c r="D10" s="67" t="s">
        <v>39</v>
      </c>
      <c r="E10" s="68"/>
      <c r="F10" s="64">
        <v>18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65" t="s">
        <v>434</v>
      </c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8" x14ac:dyDescent="0.3">
      <c r="A11" s="76" t="s">
        <v>4</v>
      </c>
      <c r="B11" s="12"/>
      <c r="C11" s="76" t="s">
        <v>440</v>
      </c>
      <c r="D11" s="53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8" x14ac:dyDescent="0.3">
      <c r="A12" s="76" t="s">
        <v>4</v>
      </c>
      <c r="B12" s="12"/>
      <c r="C12" s="76" t="s">
        <v>440</v>
      </c>
      <c r="D12" s="53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8" x14ac:dyDescent="0.3">
      <c r="A13" s="76" t="s">
        <v>4</v>
      </c>
      <c r="B13" s="12"/>
      <c r="C13" s="76" t="s">
        <v>440</v>
      </c>
      <c r="D13" s="53" t="s">
        <v>27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8" x14ac:dyDescent="0.3">
      <c r="A14" s="7" t="s">
        <v>4</v>
      </c>
      <c r="B14" s="10"/>
      <c r="C14" s="73" t="s">
        <v>440</v>
      </c>
      <c r="D14" s="52" t="s">
        <v>50</v>
      </c>
      <c r="E14" s="10"/>
      <c r="F14" s="10">
        <f>SUM(F15:F21)</f>
        <v>0</v>
      </c>
      <c r="G14" s="10">
        <f t="shared" ref="G14:U14" si="3">SUM(G15:G21)</f>
        <v>0</v>
      </c>
      <c r="H14" s="10">
        <f t="shared" si="3"/>
        <v>0</v>
      </c>
      <c r="I14" s="10">
        <f t="shared" si="3"/>
        <v>0</v>
      </c>
      <c r="J14" s="10">
        <f t="shared" si="3"/>
        <v>0</v>
      </c>
      <c r="K14" s="10">
        <f t="shared" si="3"/>
        <v>0</v>
      </c>
      <c r="L14" s="10">
        <f t="shared" si="3"/>
        <v>0</v>
      </c>
      <c r="M14" s="10">
        <f t="shared" si="3"/>
        <v>0</v>
      </c>
      <c r="N14" s="10">
        <f t="shared" si="3"/>
        <v>0</v>
      </c>
      <c r="O14" s="10">
        <f t="shared" si="3"/>
        <v>0</v>
      </c>
      <c r="P14" s="10">
        <f t="shared" si="3"/>
        <v>0</v>
      </c>
      <c r="Q14" s="10">
        <f t="shared" si="3"/>
        <v>0</v>
      </c>
      <c r="R14" s="10">
        <f t="shared" si="3"/>
        <v>0</v>
      </c>
      <c r="S14" s="10">
        <f t="shared" si="3"/>
        <v>0</v>
      </c>
      <c r="T14" s="10">
        <f t="shared" si="3"/>
        <v>0</v>
      </c>
      <c r="U14" s="10">
        <f t="shared" si="3"/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8" x14ac:dyDescent="0.3">
      <c r="A15" s="76" t="s">
        <v>4</v>
      </c>
      <c r="B15" s="12"/>
      <c r="C15" s="76" t="s">
        <v>440</v>
      </c>
      <c r="D15" s="53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8" x14ac:dyDescent="0.3">
      <c r="A16" s="76" t="s">
        <v>4</v>
      </c>
      <c r="B16" s="12"/>
      <c r="C16" s="76" t="s">
        <v>440</v>
      </c>
      <c r="D16" s="53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3">
      <c r="A17" s="76" t="s">
        <v>4</v>
      </c>
      <c r="B17" s="12"/>
      <c r="C17" s="76" t="s">
        <v>440</v>
      </c>
      <c r="D17" s="53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3">
      <c r="A18" s="76" t="s">
        <v>4</v>
      </c>
      <c r="B18" s="12"/>
      <c r="C18" s="76" t="s">
        <v>440</v>
      </c>
      <c r="D18" s="53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3">
      <c r="A19" s="76" t="s">
        <v>4</v>
      </c>
      <c r="B19" s="12"/>
      <c r="C19" s="76" t="s">
        <v>440</v>
      </c>
      <c r="D19" s="53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3">
      <c r="A20" s="76" t="s">
        <v>4</v>
      </c>
      <c r="B20" s="12"/>
      <c r="C20" s="76" t="s">
        <v>440</v>
      </c>
      <c r="D20" s="53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3">
      <c r="A21" s="76" t="s">
        <v>4</v>
      </c>
      <c r="B21" s="12"/>
      <c r="C21" s="76" t="s">
        <v>440</v>
      </c>
      <c r="D21" s="53" t="s">
        <v>27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3">
      <c r="A22" s="7" t="s">
        <v>4</v>
      </c>
      <c r="B22" s="10"/>
      <c r="C22" s="73" t="s">
        <v>440</v>
      </c>
      <c r="D22" s="52" t="s">
        <v>72</v>
      </c>
      <c r="E22" s="10"/>
      <c r="F22" s="10">
        <f>SUM(F23:F30)</f>
        <v>0</v>
      </c>
      <c r="G22" s="10">
        <f t="shared" ref="G22:U22" si="4">SUM(G23:G30)</f>
        <v>0</v>
      </c>
      <c r="H22" s="10">
        <f t="shared" si="4"/>
        <v>0</v>
      </c>
      <c r="I22" s="10">
        <f t="shared" si="4"/>
        <v>0</v>
      </c>
      <c r="J22" s="10">
        <f t="shared" si="4"/>
        <v>0</v>
      </c>
      <c r="K22" s="10">
        <f t="shared" si="4"/>
        <v>0</v>
      </c>
      <c r="L22" s="10">
        <f t="shared" si="4"/>
        <v>0</v>
      </c>
      <c r="M22" s="10">
        <f t="shared" si="4"/>
        <v>0</v>
      </c>
      <c r="N22" s="10">
        <f t="shared" si="4"/>
        <v>0</v>
      </c>
      <c r="O22" s="10">
        <f t="shared" si="4"/>
        <v>0</v>
      </c>
      <c r="P22" s="10">
        <f t="shared" si="4"/>
        <v>0</v>
      </c>
      <c r="Q22" s="10">
        <f t="shared" si="4"/>
        <v>0</v>
      </c>
      <c r="R22" s="10">
        <f t="shared" si="4"/>
        <v>0</v>
      </c>
      <c r="S22" s="10">
        <f t="shared" si="4"/>
        <v>0</v>
      </c>
      <c r="T22" s="10">
        <f t="shared" si="4"/>
        <v>0</v>
      </c>
      <c r="U22" s="10">
        <f t="shared" si="4"/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3">
      <c r="A23" s="76" t="s">
        <v>4</v>
      </c>
      <c r="B23" s="12"/>
      <c r="C23" s="76" t="s">
        <v>440</v>
      </c>
      <c r="D23" s="53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3">
      <c r="A24" s="76" t="s">
        <v>4</v>
      </c>
      <c r="B24" s="12"/>
      <c r="C24" s="76" t="s">
        <v>440</v>
      </c>
      <c r="D24" s="53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3">
      <c r="A25" s="76" t="s">
        <v>4</v>
      </c>
      <c r="B25" s="12"/>
      <c r="C25" s="76" t="s">
        <v>440</v>
      </c>
      <c r="D25" s="53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3">
      <c r="A26" s="76" t="s">
        <v>4</v>
      </c>
      <c r="B26" s="39"/>
      <c r="C26" s="76" t="s">
        <v>440</v>
      </c>
      <c r="D26" s="55" t="s">
        <v>85</v>
      </c>
      <c r="E26" s="39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3">
      <c r="A27" s="76" t="s">
        <v>4</v>
      </c>
      <c r="B27" s="12"/>
      <c r="C27" s="76" t="s">
        <v>440</v>
      </c>
      <c r="D27" s="53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3">
      <c r="A28" s="76" t="s">
        <v>4</v>
      </c>
      <c r="B28" s="12"/>
      <c r="C28" s="76" t="s">
        <v>440</v>
      </c>
      <c r="D28" s="53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3">
      <c r="A29" s="76" t="s">
        <v>4</v>
      </c>
      <c r="B29" s="12"/>
      <c r="C29" s="76" t="s">
        <v>440</v>
      </c>
      <c r="D29" s="53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3">
      <c r="A30" s="76" t="s">
        <v>4</v>
      </c>
      <c r="B30" s="12"/>
      <c r="C30" s="76" t="s">
        <v>440</v>
      </c>
      <c r="D30" s="53" t="s">
        <v>27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3">
      <c r="A31" s="7" t="s">
        <v>4</v>
      </c>
      <c r="B31" s="10"/>
      <c r="C31" s="73" t="s">
        <v>440</v>
      </c>
      <c r="D31" s="52" t="s">
        <v>98</v>
      </c>
      <c r="E31" s="10"/>
      <c r="F31" s="10">
        <f>SUM(F32:F36)</f>
        <v>0</v>
      </c>
      <c r="G31" s="10">
        <f t="shared" ref="G31:U31" si="5">SUM(G32:G36)</f>
        <v>0</v>
      </c>
      <c r="H31" s="10">
        <f t="shared" si="5"/>
        <v>0</v>
      </c>
      <c r="I31" s="10">
        <f t="shared" si="5"/>
        <v>0</v>
      </c>
      <c r="J31" s="10">
        <f t="shared" si="5"/>
        <v>0</v>
      </c>
      <c r="K31" s="10">
        <f t="shared" si="5"/>
        <v>0</v>
      </c>
      <c r="L31" s="10">
        <f t="shared" si="5"/>
        <v>0</v>
      </c>
      <c r="M31" s="10">
        <f t="shared" si="5"/>
        <v>0</v>
      </c>
      <c r="N31" s="10">
        <f t="shared" si="5"/>
        <v>0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  <c r="S31" s="10">
        <f t="shared" si="5"/>
        <v>0</v>
      </c>
      <c r="T31" s="10">
        <f t="shared" si="5"/>
        <v>0</v>
      </c>
      <c r="U31" s="10">
        <f t="shared" si="5"/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3">
      <c r="A32" s="76" t="s">
        <v>4</v>
      </c>
      <c r="B32" s="12"/>
      <c r="C32" s="76" t="s">
        <v>440</v>
      </c>
      <c r="D32" s="53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3">
      <c r="A33" s="76" t="s">
        <v>4</v>
      </c>
      <c r="B33" s="12"/>
      <c r="C33" s="76" t="s">
        <v>440</v>
      </c>
      <c r="D33" s="53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3">
      <c r="A34" s="76" t="s">
        <v>4</v>
      </c>
      <c r="B34" s="12"/>
      <c r="C34" s="76" t="s">
        <v>440</v>
      </c>
      <c r="D34" s="53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3">
      <c r="A35" s="76" t="s">
        <v>4</v>
      </c>
      <c r="B35" s="12"/>
      <c r="C35" s="76" t="s">
        <v>440</v>
      </c>
      <c r="D35" s="53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3">
      <c r="A36" s="76" t="s">
        <v>4</v>
      </c>
      <c r="B36" s="12"/>
      <c r="C36" s="76" t="s">
        <v>440</v>
      </c>
      <c r="D36" s="53" t="s">
        <v>27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3">
      <c r="A37" s="7" t="s">
        <v>4</v>
      </c>
      <c r="B37" s="10"/>
      <c r="C37" s="73" t="s">
        <v>440</v>
      </c>
      <c r="D37" s="52" t="s">
        <v>114</v>
      </c>
      <c r="E37" s="10"/>
      <c r="F37" s="10">
        <f>SUM(F38:F41)</f>
        <v>2</v>
      </c>
      <c r="G37" s="10">
        <f t="shared" ref="G37:U37" si="6">SUM(G38:G41)</f>
        <v>0</v>
      </c>
      <c r="H37" s="10">
        <f t="shared" si="6"/>
        <v>0</v>
      </c>
      <c r="I37" s="10">
        <f t="shared" si="6"/>
        <v>0</v>
      </c>
      <c r="J37" s="10">
        <f t="shared" si="6"/>
        <v>0</v>
      </c>
      <c r="K37" s="10">
        <f t="shared" si="6"/>
        <v>0</v>
      </c>
      <c r="L37" s="10">
        <f t="shared" si="6"/>
        <v>0</v>
      </c>
      <c r="M37" s="10">
        <f t="shared" si="6"/>
        <v>0</v>
      </c>
      <c r="N37" s="10">
        <f t="shared" si="6"/>
        <v>0</v>
      </c>
      <c r="O37" s="10">
        <f t="shared" si="6"/>
        <v>0</v>
      </c>
      <c r="P37" s="10">
        <f t="shared" si="6"/>
        <v>0</v>
      </c>
      <c r="Q37" s="10">
        <f t="shared" si="6"/>
        <v>0</v>
      </c>
      <c r="R37" s="10">
        <f t="shared" si="6"/>
        <v>0</v>
      </c>
      <c r="S37" s="10">
        <f t="shared" si="6"/>
        <v>0</v>
      </c>
      <c r="T37" s="10">
        <f t="shared" si="6"/>
        <v>0</v>
      </c>
      <c r="U37" s="10">
        <f t="shared" si="6"/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3">
      <c r="A38" s="76" t="s">
        <v>4</v>
      </c>
      <c r="B38" s="12"/>
      <c r="C38" s="76" t="s">
        <v>440</v>
      </c>
      <c r="D38" s="53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3">
      <c r="A39" s="76" t="s">
        <v>4</v>
      </c>
      <c r="B39" s="76"/>
      <c r="C39" s="76" t="s">
        <v>440</v>
      </c>
      <c r="D39" s="53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</row>
    <row r="40" spans="1:37" s="68" customFormat="1" ht="143" x14ac:dyDescent="0.3">
      <c r="A40" s="76" t="s">
        <v>4</v>
      </c>
      <c r="B40" s="76"/>
      <c r="C40" s="76" t="s">
        <v>440</v>
      </c>
      <c r="D40" s="67" t="s">
        <v>123</v>
      </c>
      <c r="E40" s="64"/>
      <c r="F40" s="64">
        <v>2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65" t="s">
        <v>425</v>
      </c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</row>
    <row r="41" spans="1:37" x14ac:dyDescent="0.3">
      <c r="A41" s="76" t="s">
        <v>4</v>
      </c>
      <c r="B41" s="76"/>
      <c r="C41" s="76" t="s">
        <v>440</v>
      </c>
      <c r="D41" s="53" t="s">
        <v>27</v>
      </c>
      <c r="E41" s="12"/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3">
      <c r="A42" s="83" t="s">
        <v>4</v>
      </c>
      <c r="B42" s="86"/>
      <c r="C42" s="73" t="s">
        <v>440</v>
      </c>
      <c r="D42" s="52" t="s">
        <v>127</v>
      </c>
      <c r="E42" s="10"/>
      <c r="F42" s="10">
        <f>SUM(F43:F49)</f>
        <v>20</v>
      </c>
      <c r="G42" s="10">
        <f t="shared" ref="G42:U42" si="7">SUM(G43:G49)</f>
        <v>0</v>
      </c>
      <c r="H42" s="10">
        <f t="shared" si="7"/>
        <v>0</v>
      </c>
      <c r="I42" s="10">
        <f t="shared" si="7"/>
        <v>0</v>
      </c>
      <c r="J42" s="10">
        <f t="shared" si="7"/>
        <v>0</v>
      </c>
      <c r="K42" s="10">
        <f t="shared" si="7"/>
        <v>0</v>
      </c>
      <c r="L42" s="10">
        <f t="shared" si="7"/>
        <v>0</v>
      </c>
      <c r="M42" s="10">
        <f t="shared" si="7"/>
        <v>0</v>
      </c>
      <c r="N42" s="10">
        <f t="shared" si="7"/>
        <v>0</v>
      </c>
      <c r="O42" s="10">
        <f t="shared" si="7"/>
        <v>0</v>
      </c>
      <c r="P42" s="10">
        <f t="shared" si="7"/>
        <v>0</v>
      </c>
      <c r="Q42" s="10">
        <f t="shared" si="7"/>
        <v>0</v>
      </c>
      <c r="R42" s="10">
        <f t="shared" si="7"/>
        <v>0</v>
      </c>
      <c r="S42" s="10">
        <f t="shared" si="7"/>
        <v>0</v>
      </c>
      <c r="T42" s="10">
        <f t="shared" si="7"/>
        <v>0</v>
      </c>
      <c r="U42" s="10">
        <f t="shared" si="7"/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s="68" customFormat="1" ht="130" x14ac:dyDescent="0.3">
      <c r="A43" s="76" t="s">
        <v>4</v>
      </c>
      <c r="B43" s="76"/>
      <c r="C43" s="76" t="s">
        <v>440</v>
      </c>
      <c r="D43" s="67" t="s">
        <v>130</v>
      </c>
      <c r="E43" s="64"/>
      <c r="F43" s="64">
        <v>9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65" t="s">
        <v>436</v>
      </c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</row>
    <row r="44" spans="1:37" x14ac:dyDescent="0.3">
      <c r="A44" s="76" t="s">
        <v>4</v>
      </c>
      <c r="B44" s="76"/>
      <c r="C44" s="76" t="s">
        <v>440</v>
      </c>
      <c r="D44" s="53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3">
      <c r="A45" s="76" t="s">
        <v>4</v>
      </c>
      <c r="B45" s="76"/>
      <c r="C45" s="76" t="s">
        <v>440</v>
      </c>
      <c r="D45" s="53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3">
      <c r="A46" s="76" t="s">
        <v>4</v>
      </c>
      <c r="B46" s="76"/>
      <c r="C46" s="76" t="s">
        <v>440</v>
      </c>
      <c r="D46" s="53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3">
      <c r="A47" s="76" t="s">
        <v>4</v>
      </c>
      <c r="B47" s="76"/>
      <c r="C47" s="76" t="s">
        <v>440</v>
      </c>
      <c r="D47" s="53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s="68" customFormat="1" ht="130" x14ac:dyDescent="0.3">
      <c r="A48" s="76" t="s">
        <v>4</v>
      </c>
      <c r="B48" s="76"/>
      <c r="C48" s="76" t="s">
        <v>440</v>
      </c>
      <c r="D48" s="67" t="s">
        <v>145</v>
      </c>
      <c r="E48" s="64"/>
      <c r="F48" s="64">
        <v>11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65" t="s">
        <v>436</v>
      </c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</row>
    <row r="49" spans="1:37" x14ac:dyDescent="0.3">
      <c r="A49" s="76" t="s">
        <v>4</v>
      </c>
      <c r="B49" s="76"/>
      <c r="C49" s="76" t="s">
        <v>440</v>
      </c>
      <c r="D49" s="53" t="s">
        <v>27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3">
      <c r="A50" s="83" t="s">
        <v>4</v>
      </c>
      <c r="B50" s="86"/>
      <c r="C50" s="73" t="s">
        <v>440</v>
      </c>
      <c r="D50" s="52" t="s">
        <v>149</v>
      </c>
      <c r="E50" s="10"/>
      <c r="F50" s="10">
        <f>SUM(F51:F54)</f>
        <v>0</v>
      </c>
      <c r="G50" s="10">
        <f t="shared" ref="G50:U50" si="8">SUM(G51:G54)</f>
        <v>0</v>
      </c>
      <c r="H50" s="10">
        <f t="shared" si="8"/>
        <v>0</v>
      </c>
      <c r="I50" s="10">
        <f t="shared" si="8"/>
        <v>0</v>
      </c>
      <c r="J50" s="10">
        <f t="shared" si="8"/>
        <v>0</v>
      </c>
      <c r="K50" s="10">
        <f t="shared" si="8"/>
        <v>0</v>
      </c>
      <c r="L50" s="10">
        <f t="shared" si="8"/>
        <v>0</v>
      </c>
      <c r="M50" s="10">
        <f t="shared" si="8"/>
        <v>0</v>
      </c>
      <c r="N50" s="10">
        <f t="shared" si="8"/>
        <v>0</v>
      </c>
      <c r="O50" s="10">
        <f t="shared" si="8"/>
        <v>0</v>
      </c>
      <c r="P50" s="10">
        <f t="shared" si="8"/>
        <v>0</v>
      </c>
      <c r="Q50" s="10">
        <f t="shared" si="8"/>
        <v>0</v>
      </c>
      <c r="R50" s="10">
        <f t="shared" si="8"/>
        <v>0</v>
      </c>
      <c r="S50" s="10">
        <f t="shared" si="8"/>
        <v>0</v>
      </c>
      <c r="T50" s="10">
        <f t="shared" si="8"/>
        <v>0</v>
      </c>
      <c r="U50" s="10">
        <f t="shared" si="8"/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3">
      <c r="A51" s="76" t="s">
        <v>4</v>
      </c>
      <c r="B51" s="76"/>
      <c r="C51" s="76" t="s">
        <v>440</v>
      </c>
      <c r="D51" s="53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3">
      <c r="A52" s="76" t="s">
        <v>4</v>
      </c>
      <c r="B52" s="76"/>
      <c r="C52" s="76" t="s">
        <v>440</v>
      </c>
      <c r="D52" s="53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3">
      <c r="A53" s="76" t="s">
        <v>4</v>
      </c>
      <c r="B53" s="76"/>
      <c r="C53" s="76" t="s">
        <v>440</v>
      </c>
      <c r="D53" s="53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3">
      <c r="A54" s="76" t="s">
        <v>4</v>
      </c>
      <c r="B54" s="76"/>
      <c r="C54" s="76" t="s">
        <v>440</v>
      </c>
      <c r="D54" s="53" t="s">
        <v>27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3">
      <c r="A55" s="83" t="s">
        <v>4</v>
      </c>
      <c r="B55" s="86"/>
      <c r="C55" s="73" t="s">
        <v>440</v>
      </c>
      <c r="D55" s="52" t="s">
        <v>162</v>
      </c>
      <c r="E55" s="10"/>
      <c r="F55" s="10">
        <f>SUM(F56:F61)</f>
        <v>3</v>
      </c>
      <c r="G55" s="10">
        <f t="shared" ref="G55:U55" si="9">SUM(G56:G61)</f>
        <v>0</v>
      </c>
      <c r="H55" s="10">
        <f t="shared" si="9"/>
        <v>0</v>
      </c>
      <c r="I55" s="10">
        <f t="shared" si="9"/>
        <v>0</v>
      </c>
      <c r="J55" s="10">
        <f t="shared" si="9"/>
        <v>0</v>
      </c>
      <c r="K55" s="10">
        <f t="shared" si="9"/>
        <v>0</v>
      </c>
      <c r="L55" s="10">
        <f t="shared" si="9"/>
        <v>0</v>
      </c>
      <c r="M55" s="10">
        <f t="shared" si="9"/>
        <v>0</v>
      </c>
      <c r="N55" s="10">
        <f t="shared" si="9"/>
        <v>0</v>
      </c>
      <c r="O55" s="10">
        <f t="shared" si="9"/>
        <v>0</v>
      </c>
      <c r="P55" s="10">
        <f t="shared" si="9"/>
        <v>0</v>
      </c>
      <c r="Q55" s="10">
        <f t="shared" si="9"/>
        <v>0</v>
      </c>
      <c r="R55" s="10">
        <f t="shared" si="9"/>
        <v>0</v>
      </c>
      <c r="S55" s="10">
        <f t="shared" si="9"/>
        <v>0</v>
      </c>
      <c r="T55" s="10">
        <f t="shared" si="9"/>
        <v>0</v>
      </c>
      <c r="U55" s="10">
        <f t="shared" si="9"/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s="68" customFormat="1" ht="195" x14ac:dyDescent="0.3">
      <c r="A56" s="76" t="s">
        <v>4</v>
      </c>
      <c r="B56" s="76"/>
      <c r="C56" s="76" t="s">
        <v>440</v>
      </c>
      <c r="D56" s="67" t="s">
        <v>165</v>
      </c>
      <c r="E56" s="64"/>
      <c r="F56" s="64">
        <v>2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65" t="s">
        <v>437</v>
      </c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</row>
    <row r="57" spans="1:37" ht="156" x14ac:dyDescent="0.3">
      <c r="A57" s="76" t="s">
        <v>4</v>
      </c>
      <c r="B57" s="76"/>
      <c r="C57" s="76" t="s">
        <v>440</v>
      </c>
      <c r="D57" s="82" t="s">
        <v>168</v>
      </c>
      <c r="E57" s="80"/>
      <c r="F57" s="80">
        <v>1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81" t="s">
        <v>444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3">
      <c r="A58" s="76" t="s">
        <v>4</v>
      </c>
      <c r="B58" s="76"/>
      <c r="C58" s="76" t="s">
        <v>440</v>
      </c>
      <c r="D58" s="53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3">
      <c r="A59" s="76" t="s">
        <v>4</v>
      </c>
      <c r="B59" s="76"/>
      <c r="C59" s="76" t="s">
        <v>440</v>
      </c>
      <c r="D59" s="53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3">
      <c r="A60" s="76" t="s">
        <v>4</v>
      </c>
      <c r="B60" s="76"/>
      <c r="C60" s="76" t="s">
        <v>440</v>
      </c>
      <c r="D60" s="53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3">
      <c r="A61" s="76" t="s">
        <v>4</v>
      </c>
      <c r="B61" s="76"/>
      <c r="C61" s="76" t="s">
        <v>440</v>
      </c>
      <c r="D61" s="53" t="s">
        <v>27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3">
      <c r="A62" s="83" t="s">
        <v>4</v>
      </c>
      <c r="B62" s="86"/>
      <c r="C62" s="73" t="s">
        <v>440</v>
      </c>
      <c r="D62" s="52" t="s">
        <v>181</v>
      </c>
      <c r="E62" s="10"/>
      <c r="F62" s="10">
        <f>SUM(F63:F67)</f>
        <v>1</v>
      </c>
      <c r="G62" s="10">
        <f t="shared" ref="G62:U62" si="10">SUM(G63:G67)</f>
        <v>0</v>
      </c>
      <c r="H62" s="10">
        <f t="shared" si="10"/>
        <v>0</v>
      </c>
      <c r="I62" s="10">
        <f t="shared" si="10"/>
        <v>0</v>
      </c>
      <c r="J62" s="10">
        <f t="shared" si="10"/>
        <v>0</v>
      </c>
      <c r="K62" s="10">
        <f t="shared" si="10"/>
        <v>0</v>
      </c>
      <c r="L62" s="10">
        <f t="shared" si="10"/>
        <v>0</v>
      </c>
      <c r="M62" s="10">
        <f t="shared" si="10"/>
        <v>0</v>
      </c>
      <c r="N62" s="10">
        <f t="shared" si="10"/>
        <v>0</v>
      </c>
      <c r="O62" s="10">
        <f t="shared" si="10"/>
        <v>0</v>
      </c>
      <c r="P62" s="10">
        <f t="shared" si="10"/>
        <v>0</v>
      </c>
      <c r="Q62" s="10">
        <f t="shared" si="10"/>
        <v>0</v>
      </c>
      <c r="R62" s="10">
        <f t="shared" si="10"/>
        <v>0</v>
      </c>
      <c r="S62" s="10">
        <f t="shared" si="10"/>
        <v>0</v>
      </c>
      <c r="T62" s="10">
        <f t="shared" si="10"/>
        <v>0</v>
      </c>
      <c r="U62" s="10">
        <f t="shared" si="10"/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3">
      <c r="A63" s="76" t="s">
        <v>4</v>
      </c>
      <c r="B63" s="76"/>
      <c r="C63" s="76" t="s">
        <v>440</v>
      </c>
      <c r="D63" s="53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3">
      <c r="A64" s="76" t="s">
        <v>4</v>
      </c>
      <c r="B64" s="76"/>
      <c r="C64" s="76" t="s">
        <v>440</v>
      </c>
      <c r="D64" s="53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3">
      <c r="A65" s="76" t="s">
        <v>4</v>
      </c>
      <c r="B65" s="76"/>
      <c r="C65" s="76" t="s">
        <v>440</v>
      </c>
      <c r="D65" s="53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s="68" customFormat="1" ht="130" x14ac:dyDescent="0.3">
      <c r="A66" s="76" t="s">
        <v>4</v>
      </c>
      <c r="B66" s="76"/>
      <c r="C66" s="76" t="s">
        <v>440</v>
      </c>
      <c r="D66" s="67" t="s">
        <v>193</v>
      </c>
      <c r="E66" s="64"/>
      <c r="F66" s="64">
        <v>1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65" t="s">
        <v>426</v>
      </c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</row>
    <row r="67" spans="1:37" x14ac:dyDescent="0.3">
      <c r="A67" s="76" t="s">
        <v>4</v>
      </c>
      <c r="B67" s="76"/>
      <c r="C67" s="76" t="s">
        <v>440</v>
      </c>
      <c r="D67" s="53" t="s">
        <v>27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3">
      <c r="A68" s="83" t="s">
        <v>4</v>
      </c>
      <c r="B68" s="86"/>
      <c r="C68" s="73" t="s">
        <v>440</v>
      </c>
      <c r="D68" s="52" t="s">
        <v>197</v>
      </c>
      <c r="E68" s="10"/>
      <c r="F68" s="10">
        <f>SUM(F69:F75)</f>
        <v>4</v>
      </c>
      <c r="G68" s="10">
        <f t="shared" ref="G68:U68" si="11">SUM(G69:G75)</f>
        <v>0</v>
      </c>
      <c r="H68" s="10">
        <f t="shared" si="11"/>
        <v>0</v>
      </c>
      <c r="I68" s="10">
        <f t="shared" si="11"/>
        <v>0</v>
      </c>
      <c r="J68" s="10">
        <f t="shared" si="11"/>
        <v>0</v>
      </c>
      <c r="K68" s="10">
        <f t="shared" si="11"/>
        <v>0</v>
      </c>
      <c r="L68" s="10">
        <f t="shared" si="11"/>
        <v>0</v>
      </c>
      <c r="M68" s="10">
        <f t="shared" si="11"/>
        <v>0</v>
      </c>
      <c r="N68" s="10">
        <f t="shared" si="11"/>
        <v>0</v>
      </c>
      <c r="O68" s="10">
        <f t="shared" si="11"/>
        <v>0</v>
      </c>
      <c r="P68" s="10">
        <f t="shared" si="11"/>
        <v>0</v>
      </c>
      <c r="Q68" s="10">
        <f t="shared" si="11"/>
        <v>0</v>
      </c>
      <c r="R68" s="10">
        <f t="shared" si="11"/>
        <v>0</v>
      </c>
      <c r="S68" s="10">
        <f t="shared" si="11"/>
        <v>0</v>
      </c>
      <c r="T68" s="10">
        <f t="shared" si="11"/>
        <v>0</v>
      </c>
      <c r="U68" s="10">
        <f t="shared" si="11"/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s="68" customFormat="1" ht="143" x14ac:dyDescent="0.3">
      <c r="A69" s="76" t="s">
        <v>4</v>
      </c>
      <c r="B69" s="76"/>
      <c r="C69" s="76" t="s">
        <v>440</v>
      </c>
      <c r="D69" s="67" t="s">
        <v>200</v>
      </c>
      <c r="E69" s="64"/>
      <c r="F69" s="64">
        <f>1</f>
        <v>1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65" t="s">
        <v>434</v>
      </c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</row>
    <row r="70" spans="1:37" x14ac:dyDescent="0.3">
      <c r="A70" s="76" t="s">
        <v>4</v>
      </c>
      <c r="B70" s="76"/>
      <c r="C70" s="76" t="s">
        <v>440</v>
      </c>
      <c r="D70" s="53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3">
      <c r="A71" s="76" t="s">
        <v>4</v>
      </c>
      <c r="B71" s="76"/>
      <c r="C71" s="76" t="s">
        <v>440</v>
      </c>
      <c r="D71" s="53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3">
      <c r="A72" s="76" t="s">
        <v>4</v>
      </c>
      <c r="B72" s="76"/>
      <c r="C72" s="76" t="s">
        <v>440</v>
      </c>
      <c r="D72" s="53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s="68" customFormat="1" ht="208.5" customHeight="1" x14ac:dyDescent="0.3">
      <c r="A73" s="76" t="s">
        <v>4</v>
      </c>
      <c r="B73" s="76"/>
      <c r="C73" s="76" t="s">
        <v>440</v>
      </c>
      <c r="D73" s="67" t="s">
        <v>212</v>
      </c>
      <c r="E73" s="64"/>
      <c r="F73" s="64">
        <v>3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65" t="s">
        <v>435</v>
      </c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</row>
    <row r="74" spans="1:37" x14ac:dyDescent="0.3">
      <c r="A74" s="76" t="s">
        <v>4</v>
      </c>
      <c r="B74" s="76"/>
      <c r="C74" s="76" t="s">
        <v>440</v>
      </c>
      <c r="D74" s="53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3">
      <c r="A75" s="76" t="s">
        <v>4</v>
      </c>
      <c r="B75" s="76"/>
      <c r="C75" s="76" t="s">
        <v>440</v>
      </c>
      <c r="D75" s="53" t="s">
        <v>27</v>
      </c>
      <c r="E75" s="12"/>
      <c r="F75" s="12"/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3">
      <c r="A76" s="83" t="s">
        <v>4</v>
      </c>
      <c r="B76" s="86"/>
      <c r="C76" s="73" t="s">
        <v>440</v>
      </c>
      <c r="D76" s="52" t="s">
        <v>219</v>
      </c>
      <c r="E76" s="10"/>
      <c r="F76" s="10">
        <f>SUM(F77:F80)</f>
        <v>0</v>
      </c>
      <c r="G76" s="10">
        <f t="shared" ref="G76:U76" si="12">SUM(G77:G80)</f>
        <v>0</v>
      </c>
      <c r="H76" s="10">
        <f t="shared" si="12"/>
        <v>0</v>
      </c>
      <c r="I76" s="10">
        <f t="shared" si="12"/>
        <v>0</v>
      </c>
      <c r="J76" s="10">
        <f t="shared" si="12"/>
        <v>0</v>
      </c>
      <c r="K76" s="10">
        <f t="shared" si="12"/>
        <v>0</v>
      </c>
      <c r="L76" s="10">
        <f t="shared" si="12"/>
        <v>0</v>
      </c>
      <c r="M76" s="10">
        <f t="shared" si="12"/>
        <v>0</v>
      </c>
      <c r="N76" s="10">
        <f t="shared" si="12"/>
        <v>0</v>
      </c>
      <c r="O76" s="10">
        <f t="shared" si="12"/>
        <v>0</v>
      </c>
      <c r="P76" s="10">
        <f t="shared" si="12"/>
        <v>0</v>
      </c>
      <c r="Q76" s="10">
        <f t="shared" si="12"/>
        <v>0</v>
      </c>
      <c r="R76" s="10">
        <f t="shared" si="12"/>
        <v>0</v>
      </c>
      <c r="S76" s="10">
        <f t="shared" si="12"/>
        <v>0</v>
      </c>
      <c r="T76" s="10">
        <f t="shared" si="12"/>
        <v>0</v>
      </c>
      <c r="U76" s="10">
        <f t="shared" si="12"/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3">
      <c r="A77" s="76" t="s">
        <v>4</v>
      </c>
      <c r="B77" s="76"/>
      <c r="C77" s="76" t="s">
        <v>440</v>
      </c>
      <c r="D77" s="53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3">
      <c r="A78" s="76" t="s">
        <v>4</v>
      </c>
      <c r="B78" s="76"/>
      <c r="C78" s="76" t="s">
        <v>440</v>
      </c>
      <c r="D78" s="53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3">
      <c r="A79" s="76" t="s">
        <v>4</v>
      </c>
      <c r="B79" s="76"/>
      <c r="C79" s="76" t="s">
        <v>440</v>
      </c>
      <c r="D79" s="53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3">
      <c r="A80" s="76" t="s">
        <v>4</v>
      </c>
      <c r="B80" s="76"/>
      <c r="C80" s="76" t="s">
        <v>440</v>
      </c>
      <c r="D80" s="53" t="s">
        <v>27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3">
      <c r="A81" s="83" t="s">
        <v>4</v>
      </c>
      <c r="B81" s="86"/>
      <c r="C81" s="73" t="s">
        <v>440</v>
      </c>
      <c r="D81" s="52" t="s">
        <v>232</v>
      </c>
      <c r="E81" s="10"/>
      <c r="F81" s="10">
        <f>SUM(F82:F84)</f>
        <v>3</v>
      </c>
      <c r="G81" s="10">
        <f t="shared" ref="G81:U81" si="13">SUM(G82:G84)</f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3"/>
        <v>0</v>
      </c>
      <c r="N81" s="10">
        <f t="shared" si="13"/>
        <v>0</v>
      </c>
      <c r="O81" s="10">
        <f t="shared" si="13"/>
        <v>0</v>
      </c>
      <c r="P81" s="10">
        <f t="shared" si="13"/>
        <v>0</v>
      </c>
      <c r="Q81" s="10">
        <f t="shared" si="13"/>
        <v>0</v>
      </c>
      <c r="R81" s="10">
        <f t="shared" si="13"/>
        <v>0</v>
      </c>
      <c r="S81" s="10">
        <f t="shared" si="13"/>
        <v>0</v>
      </c>
      <c r="T81" s="10">
        <f t="shared" si="13"/>
        <v>0</v>
      </c>
      <c r="U81" s="10">
        <f t="shared" si="13"/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68" customFormat="1" ht="156" x14ac:dyDescent="0.3">
      <c r="A82" s="76" t="s">
        <v>4</v>
      </c>
      <c r="B82" s="76"/>
      <c r="C82" s="76" t="s">
        <v>440</v>
      </c>
      <c r="D82" s="67" t="s">
        <v>235</v>
      </c>
      <c r="E82" s="64"/>
      <c r="F82" s="64">
        <v>1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65" t="s">
        <v>427</v>
      </c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</row>
    <row r="83" spans="1:37" x14ac:dyDescent="0.3">
      <c r="A83" s="76" t="s">
        <v>4</v>
      </c>
      <c r="B83" s="76"/>
      <c r="C83" s="76" t="s">
        <v>440</v>
      </c>
      <c r="D83" s="53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ht="169" x14ac:dyDescent="0.3">
      <c r="A84" s="76" t="s">
        <v>4</v>
      </c>
      <c r="B84" s="76"/>
      <c r="C84" s="76" t="s">
        <v>440</v>
      </c>
      <c r="D84" s="82" t="s">
        <v>27</v>
      </c>
      <c r="E84" s="80" t="s">
        <v>442</v>
      </c>
      <c r="F84" s="80">
        <v>2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81" t="s">
        <v>443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3">
      <c r="A85" s="83" t="s">
        <v>4</v>
      </c>
      <c r="B85" s="86"/>
      <c r="C85" s="73" t="s">
        <v>440</v>
      </c>
      <c r="D85" s="52" t="s">
        <v>242</v>
      </c>
      <c r="E85" s="10"/>
      <c r="F85" s="10">
        <f>SUM(F86:F91)</f>
        <v>0</v>
      </c>
      <c r="G85" s="10">
        <f t="shared" ref="G85:U85" si="14">SUM(G86:G91)</f>
        <v>0</v>
      </c>
      <c r="H85" s="10">
        <f t="shared" si="14"/>
        <v>0</v>
      </c>
      <c r="I85" s="10">
        <f t="shared" si="14"/>
        <v>0</v>
      </c>
      <c r="J85" s="10">
        <f t="shared" si="14"/>
        <v>0</v>
      </c>
      <c r="K85" s="10">
        <f t="shared" si="14"/>
        <v>0</v>
      </c>
      <c r="L85" s="10">
        <f t="shared" si="14"/>
        <v>0</v>
      </c>
      <c r="M85" s="10">
        <f t="shared" si="14"/>
        <v>0</v>
      </c>
      <c r="N85" s="10">
        <f t="shared" si="14"/>
        <v>0</v>
      </c>
      <c r="O85" s="10">
        <f t="shared" si="14"/>
        <v>0</v>
      </c>
      <c r="P85" s="10">
        <f t="shared" si="14"/>
        <v>0</v>
      </c>
      <c r="Q85" s="10">
        <f t="shared" si="14"/>
        <v>0</v>
      </c>
      <c r="R85" s="10">
        <f t="shared" si="14"/>
        <v>0</v>
      </c>
      <c r="S85" s="10">
        <f t="shared" si="14"/>
        <v>0</v>
      </c>
      <c r="T85" s="10">
        <f t="shared" si="14"/>
        <v>0</v>
      </c>
      <c r="U85" s="10">
        <f t="shared" si="14"/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3">
      <c r="A86" s="76" t="s">
        <v>4</v>
      </c>
      <c r="B86" s="76"/>
      <c r="C86" s="76" t="s">
        <v>440</v>
      </c>
      <c r="D86" s="53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3">
      <c r="A87" s="76" t="s">
        <v>4</v>
      </c>
      <c r="B87" s="76"/>
      <c r="C87" s="76" t="s">
        <v>440</v>
      </c>
      <c r="D87" s="53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3">
      <c r="A88" s="76" t="s">
        <v>4</v>
      </c>
      <c r="B88" s="76"/>
      <c r="C88" s="76" t="s">
        <v>440</v>
      </c>
      <c r="D88" s="53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3">
      <c r="A89" s="76" t="s">
        <v>4</v>
      </c>
      <c r="B89" s="76"/>
      <c r="C89" s="76" t="s">
        <v>440</v>
      </c>
      <c r="D89" s="53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3">
      <c r="A90" s="76" t="s">
        <v>4</v>
      </c>
      <c r="B90" s="76"/>
      <c r="C90" s="76" t="s">
        <v>440</v>
      </c>
      <c r="D90" s="53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3">
      <c r="A91" s="76" t="s">
        <v>4</v>
      </c>
      <c r="B91" s="76"/>
      <c r="C91" s="76" t="s">
        <v>440</v>
      </c>
      <c r="D91" s="53" t="s">
        <v>27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ageMargins left="0.7" right="0.7" top="0.75" bottom="0.75" header="0.3" footer="0.3"/>
  <pageSetup scale="1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topLeftCell="A139" zoomScaleNormal="100" workbookViewId="0">
      <selection activeCell="G43" sqref="A40:G43"/>
    </sheetView>
  </sheetViews>
  <sheetFormatPr baseColWidth="10" defaultColWidth="9.1796875" defaultRowHeight="13" x14ac:dyDescent="0.3"/>
  <cols>
    <col min="1" max="1" width="14" style="11" bestFit="1" customWidth="1"/>
    <col min="2" max="2" width="9.1796875" style="11" bestFit="1" customWidth="1"/>
    <col min="3" max="3" width="34.26953125" style="11" customWidth="1"/>
    <col min="4" max="4" width="80.453125" style="56" bestFit="1" customWidth="1"/>
    <col min="5" max="5" width="41.453125" style="11" customWidth="1"/>
    <col min="6" max="14" width="13.7265625" style="11" customWidth="1"/>
    <col min="15" max="21" width="15.26953125" style="11" customWidth="1"/>
    <col min="22" max="22" width="17.453125" style="11" customWidth="1"/>
    <col min="23" max="23" width="23.1796875" style="11" customWidth="1"/>
    <col min="24" max="24" width="16.1796875" style="11" customWidth="1"/>
    <col min="25" max="25" width="16.7265625" style="11" customWidth="1"/>
    <col min="26" max="26" width="17" style="11" customWidth="1"/>
    <col min="27" max="27" width="16.1796875" style="11" customWidth="1"/>
    <col min="28" max="28" width="17.81640625" style="11" customWidth="1"/>
    <col min="29" max="29" width="16.1796875" style="11" customWidth="1"/>
    <col min="30" max="30" width="16.453125" style="11" customWidth="1"/>
    <col min="31" max="31" width="15.54296875" style="11" customWidth="1"/>
    <col min="32" max="32" width="17.26953125" style="11" customWidth="1"/>
    <col min="33" max="33" width="18" style="11" customWidth="1"/>
    <col min="34" max="34" width="15.54296875" style="11" customWidth="1"/>
    <col min="35" max="35" width="14.54296875" style="11" customWidth="1"/>
    <col min="36" max="36" width="15.1796875" style="11" customWidth="1"/>
    <col min="37" max="37" width="16.453125" style="11" customWidth="1"/>
    <col min="38" max="16384" width="9.1796875" style="11"/>
  </cols>
  <sheetData>
    <row r="1" spans="1:37" s="15" customFormat="1" ht="109.5" customHeight="1" x14ac:dyDescent="0.35">
      <c r="A1" s="16" t="s">
        <v>0</v>
      </c>
      <c r="B1" s="16" t="s">
        <v>1</v>
      </c>
      <c r="C1" s="16" t="s">
        <v>287</v>
      </c>
      <c r="D1" s="16" t="s">
        <v>360</v>
      </c>
      <c r="E1" s="16" t="s">
        <v>289</v>
      </c>
      <c r="F1" s="17" t="s">
        <v>328</v>
      </c>
      <c r="G1" s="17" t="s">
        <v>329</v>
      </c>
      <c r="H1" s="17" t="s">
        <v>330</v>
      </c>
      <c r="I1" s="17" t="s">
        <v>331</v>
      </c>
      <c r="J1" s="17" t="s">
        <v>332</v>
      </c>
      <c r="K1" s="17" t="s">
        <v>333</v>
      </c>
      <c r="L1" s="17" t="s">
        <v>334</v>
      </c>
      <c r="M1" s="17" t="s">
        <v>335</v>
      </c>
      <c r="N1" s="17" t="s">
        <v>336</v>
      </c>
      <c r="O1" s="17" t="s">
        <v>337</v>
      </c>
      <c r="P1" s="17" t="s">
        <v>338</v>
      </c>
      <c r="Q1" s="17" t="s">
        <v>339</v>
      </c>
      <c r="R1" s="17" t="s">
        <v>340</v>
      </c>
      <c r="S1" s="17" t="s">
        <v>341</v>
      </c>
      <c r="T1" s="17" t="s">
        <v>342</v>
      </c>
      <c r="U1" s="17" t="s">
        <v>343</v>
      </c>
      <c r="V1" s="17" t="s">
        <v>344</v>
      </c>
      <c r="W1" s="17" t="s">
        <v>345</v>
      </c>
      <c r="X1" s="17" t="s">
        <v>346</v>
      </c>
      <c r="Y1" s="17" t="s">
        <v>347</v>
      </c>
      <c r="Z1" s="17" t="s">
        <v>348</v>
      </c>
      <c r="AA1" s="17" t="s">
        <v>349</v>
      </c>
      <c r="AB1" s="17" t="s">
        <v>350</v>
      </c>
      <c r="AC1" s="17" t="s">
        <v>351</v>
      </c>
      <c r="AD1" s="17" t="s">
        <v>352</v>
      </c>
      <c r="AE1" s="17" t="s">
        <v>353</v>
      </c>
      <c r="AF1" s="17" t="s">
        <v>354</v>
      </c>
      <c r="AG1" s="17" t="s">
        <v>355</v>
      </c>
      <c r="AH1" s="17" t="s">
        <v>356</v>
      </c>
      <c r="AI1" s="17" t="s">
        <v>357</v>
      </c>
      <c r="AJ1" s="17" t="s">
        <v>358</v>
      </c>
      <c r="AK1" s="17" t="s">
        <v>359</v>
      </c>
    </row>
    <row r="2" spans="1:37" x14ac:dyDescent="0.3">
      <c r="A2" s="7" t="s">
        <v>4</v>
      </c>
      <c r="B2" s="7"/>
      <c r="C2" s="7" t="s">
        <v>305</v>
      </c>
      <c r="D2" s="52" t="s">
        <v>14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3">
      <c r="A3" s="7" t="s">
        <v>4</v>
      </c>
      <c r="B3" s="10"/>
      <c r="C3" s="10" t="s">
        <v>305</v>
      </c>
      <c r="D3" s="52" t="s">
        <v>18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3">
      <c r="A4" s="7" t="s">
        <v>4</v>
      </c>
      <c r="B4" s="12"/>
      <c r="C4" s="12" t="s">
        <v>305</v>
      </c>
      <c r="D4" s="53" t="s">
        <v>21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3">
      <c r="A5" s="7" t="s">
        <v>4</v>
      </c>
      <c r="B5" s="12"/>
      <c r="C5" s="12" t="s">
        <v>305</v>
      </c>
      <c r="D5" s="53" t="s">
        <v>24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3">
      <c r="A6" s="7" t="s">
        <v>4</v>
      </c>
      <c r="B6" s="12"/>
      <c r="C6" s="12" t="s">
        <v>305</v>
      </c>
      <c r="D6" s="53" t="s">
        <v>27</v>
      </c>
      <c r="E6" s="12" t="s">
        <v>306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3">
      <c r="A7" s="7" t="s">
        <v>4</v>
      </c>
      <c r="B7" s="30"/>
      <c r="C7" s="30" t="s">
        <v>305</v>
      </c>
      <c r="D7" s="54" t="s">
        <v>30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3">
      <c r="A8" s="7" t="s">
        <v>4</v>
      </c>
      <c r="B8" s="12"/>
      <c r="C8" s="12" t="s">
        <v>305</v>
      </c>
      <c r="D8" s="53" t="s">
        <v>33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3">
      <c r="A9" s="7" t="s">
        <v>4</v>
      </c>
      <c r="B9" s="12"/>
      <c r="C9" s="12" t="s">
        <v>305</v>
      </c>
      <c r="D9" s="53" t="s">
        <v>36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3">
      <c r="A10" s="7" t="s">
        <v>4</v>
      </c>
      <c r="B10" s="12"/>
      <c r="C10" s="12" t="s">
        <v>305</v>
      </c>
      <c r="D10" s="53" t="s">
        <v>39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3">
      <c r="A11" s="7" t="s">
        <v>4</v>
      </c>
      <c r="B11" s="12"/>
      <c r="C11" s="12" t="s">
        <v>305</v>
      </c>
      <c r="D11" s="53" t="s">
        <v>42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3">
      <c r="A12" s="7" t="s">
        <v>4</v>
      </c>
      <c r="B12" s="12"/>
      <c r="C12" s="12" t="s">
        <v>305</v>
      </c>
      <c r="D12" s="53" t="s">
        <v>45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3">
      <c r="A13" s="7" t="s">
        <v>4</v>
      </c>
      <c r="B13" s="12"/>
      <c r="C13" s="12" t="s">
        <v>305</v>
      </c>
      <c r="D13" s="53" t="s">
        <v>27</v>
      </c>
      <c r="E13" s="12" t="s">
        <v>306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3">
      <c r="A14" s="7" t="s">
        <v>4</v>
      </c>
      <c r="B14" s="10"/>
      <c r="C14" s="10" t="s">
        <v>305</v>
      </c>
      <c r="D14" s="52" t="s">
        <v>50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3">
      <c r="A15" s="7" t="s">
        <v>4</v>
      </c>
      <c r="B15" s="12"/>
      <c r="C15" s="12" t="s">
        <v>305</v>
      </c>
      <c r="D15" s="53" t="s">
        <v>53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3">
      <c r="A16" s="7" t="s">
        <v>4</v>
      </c>
      <c r="B16" s="12"/>
      <c r="C16" s="12" t="s">
        <v>305</v>
      </c>
      <c r="D16" s="53" t="s">
        <v>56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3">
      <c r="A17" s="7" t="s">
        <v>4</v>
      </c>
      <c r="B17" s="12"/>
      <c r="C17" s="12" t="s">
        <v>305</v>
      </c>
      <c r="D17" s="53" t="s">
        <v>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3">
      <c r="A18" s="7" t="s">
        <v>4</v>
      </c>
      <c r="B18" s="12"/>
      <c r="C18" s="12" t="s">
        <v>305</v>
      </c>
      <c r="D18" s="53" t="s">
        <v>62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3">
      <c r="A19" s="7" t="s">
        <v>4</v>
      </c>
      <c r="B19" s="12"/>
      <c r="C19" s="12" t="s">
        <v>305</v>
      </c>
      <c r="D19" s="53" t="s">
        <v>65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3">
      <c r="A20" s="7" t="s">
        <v>4</v>
      </c>
      <c r="B20" s="12"/>
      <c r="C20" s="12" t="s">
        <v>305</v>
      </c>
      <c r="D20" s="53" t="s">
        <v>68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3">
      <c r="A21" s="7" t="s">
        <v>4</v>
      </c>
      <c r="B21" s="12"/>
      <c r="C21" s="12" t="s">
        <v>305</v>
      </c>
      <c r="D21" s="53" t="s">
        <v>27</v>
      </c>
      <c r="E21" s="12" t="s">
        <v>306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3">
      <c r="A22" s="7" t="s">
        <v>4</v>
      </c>
      <c r="B22" s="10"/>
      <c r="C22" s="10" t="s">
        <v>305</v>
      </c>
      <c r="D22" s="52" t="s">
        <v>72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3">
      <c r="A23" s="7" t="s">
        <v>4</v>
      </c>
      <c r="B23" s="12"/>
      <c r="C23" s="12" t="s">
        <v>305</v>
      </c>
      <c r="D23" s="53" t="s">
        <v>76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3">
      <c r="A24" s="7" t="s">
        <v>4</v>
      </c>
      <c r="B24" s="12"/>
      <c r="C24" s="12" t="s">
        <v>305</v>
      </c>
      <c r="D24" s="53" t="s">
        <v>79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3">
      <c r="A25" s="7" t="s">
        <v>4</v>
      </c>
      <c r="B25" s="12"/>
      <c r="C25" s="12" t="s">
        <v>305</v>
      </c>
      <c r="D25" s="53" t="s">
        <v>82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3">
      <c r="A26" s="7" t="s">
        <v>4</v>
      </c>
      <c r="B26" s="39"/>
      <c r="C26" s="39" t="s">
        <v>305</v>
      </c>
      <c r="D26" s="55" t="s">
        <v>85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x14ac:dyDescent="0.3">
      <c r="A27" s="7" t="s">
        <v>4</v>
      </c>
      <c r="B27" s="12"/>
      <c r="C27" s="12" t="s">
        <v>305</v>
      </c>
      <c r="D27" s="53" t="s">
        <v>88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3">
      <c r="A28" s="7" t="s">
        <v>4</v>
      </c>
      <c r="B28" s="12"/>
      <c r="C28" s="12" t="s">
        <v>305</v>
      </c>
      <c r="D28" s="53" t="s">
        <v>91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3">
      <c r="A29" s="7" t="s">
        <v>4</v>
      </c>
      <c r="B29" s="12"/>
      <c r="C29" s="12" t="s">
        <v>305</v>
      </c>
      <c r="D29" s="53" t="s">
        <v>94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3">
      <c r="A30" s="7" t="s">
        <v>4</v>
      </c>
      <c r="B30" s="12"/>
      <c r="C30" s="12" t="s">
        <v>305</v>
      </c>
      <c r="D30" s="53" t="s">
        <v>27</v>
      </c>
      <c r="E30" s="12" t="s">
        <v>306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3">
      <c r="A31" s="7" t="s">
        <v>4</v>
      </c>
      <c r="B31" s="10"/>
      <c r="C31" s="10" t="s">
        <v>305</v>
      </c>
      <c r="D31" s="52" t="s">
        <v>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3">
      <c r="A32" s="7" t="s">
        <v>4</v>
      </c>
      <c r="B32" s="12"/>
      <c r="C32" s="12" t="s">
        <v>305</v>
      </c>
      <c r="D32" s="53" t="s">
        <v>101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3">
      <c r="A33" s="7" t="s">
        <v>4</v>
      </c>
      <c r="B33" s="12"/>
      <c r="C33" s="12" t="s">
        <v>305</v>
      </c>
      <c r="D33" s="53" t="s">
        <v>104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3">
      <c r="A34" s="7" t="s">
        <v>4</v>
      </c>
      <c r="B34" s="12"/>
      <c r="C34" s="12" t="s">
        <v>305</v>
      </c>
      <c r="D34" s="53" t="s">
        <v>107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3">
      <c r="A35" s="7" t="s">
        <v>4</v>
      </c>
      <c r="B35" s="12"/>
      <c r="C35" s="12" t="s">
        <v>305</v>
      </c>
      <c r="D35" s="53" t="s">
        <v>110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3">
      <c r="A36" s="7" t="s">
        <v>4</v>
      </c>
      <c r="B36" s="12"/>
      <c r="C36" s="12" t="s">
        <v>305</v>
      </c>
      <c r="D36" s="53" t="s">
        <v>27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3">
      <c r="A37" s="7" t="s">
        <v>4</v>
      </c>
      <c r="B37" s="10"/>
      <c r="C37" s="10" t="s">
        <v>305</v>
      </c>
      <c r="D37" s="52" t="s">
        <v>114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3">
      <c r="A38" s="7" t="s">
        <v>4</v>
      </c>
      <c r="B38" s="12"/>
      <c r="C38" s="12" t="s">
        <v>305</v>
      </c>
      <c r="D38" s="53" t="s">
        <v>117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3">
      <c r="A39" s="7" t="s">
        <v>4</v>
      </c>
      <c r="B39" s="12"/>
      <c r="C39" s="12" t="s">
        <v>305</v>
      </c>
      <c r="D39" s="53" t="s">
        <v>120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3">
      <c r="A40" s="7" t="s">
        <v>4</v>
      </c>
      <c r="B40" s="12"/>
      <c r="C40" s="12" t="s">
        <v>305</v>
      </c>
      <c r="D40" s="53" t="s">
        <v>123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3">
      <c r="A41" s="7" t="s">
        <v>4</v>
      </c>
      <c r="B41" s="12"/>
      <c r="C41" s="12" t="s">
        <v>305</v>
      </c>
      <c r="D41" s="53" t="s">
        <v>27</v>
      </c>
      <c r="E41" s="12" t="s">
        <v>306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3">
      <c r="A42" s="7" t="s">
        <v>4</v>
      </c>
      <c r="B42" s="10"/>
      <c r="C42" s="10" t="s">
        <v>305</v>
      </c>
      <c r="D42" s="52" t="s">
        <v>127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3">
      <c r="A43" s="7" t="s">
        <v>4</v>
      </c>
      <c r="B43" s="12"/>
      <c r="C43" s="12" t="s">
        <v>305</v>
      </c>
      <c r="D43" s="53" t="s">
        <v>130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3">
      <c r="A44" s="7" t="s">
        <v>4</v>
      </c>
      <c r="B44" s="12"/>
      <c r="C44" s="12" t="s">
        <v>305</v>
      </c>
      <c r="D44" s="53" t="s">
        <v>133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3">
      <c r="A45" s="7" t="s">
        <v>4</v>
      </c>
      <c r="B45" s="12"/>
      <c r="C45" s="12" t="s">
        <v>305</v>
      </c>
      <c r="D45" s="53" t="s">
        <v>136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3">
      <c r="A46" s="7" t="s">
        <v>4</v>
      </c>
      <c r="B46" s="12"/>
      <c r="C46" s="12" t="s">
        <v>305</v>
      </c>
      <c r="D46" s="53" t="s">
        <v>139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3">
      <c r="A47" s="7" t="s">
        <v>4</v>
      </c>
      <c r="B47" s="12"/>
      <c r="C47" s="12" t="s">
        <v>305</v>
      </c>
      <c r="D47" s="53" t="s">
        <v>142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3">
      <c r="A48" s="7" t="s">
        <v>4</v>
      </c>
      <c r="B48" s="12"/>
      <c r="C48" s="12" t="s">
        <v>305</v>
      </c>
      <c r="D48" s="53" t="s">
        <v>145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3">
      <c r="A49" s="7" t="s">
        <v>4</v>
      </c>
      <c r="B49" s="12"/>
      <c r="C49" s="12" t="s">
        <v>305</v>
      </c>
      <c r="D49" s="53" t="s">
        <v>27</v>
      </c>
      <c r="E49" s="12" t="s">
        <v>306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3">
      <c r="A50" s="7" t="s">
        <v>4</v>
      </c>
      <c r="B50" s="10"/>
      <c r="C50" s="10" t="s">
        <v>305</v>
      </c>
      <c r="D50" s="52" t="s">
        <v>149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3">
      <c r="A51" s="7" t="s">
        <v>4</v>
      </c>
      <c r="B51" s="12"/>
      <c r="C51" s="12" t="s">
        <v>305</v>
      </c>
      <c r="D51" s="53" t="s">
        <v>152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3">
      <c r="A52" s="7" t="s">
        <v>4</v>
      </c>
      <c r="B52" s="12"/>
      <c r="C52" s="12" t="s">
        <v>305</v>
      </c>
      <c r="D52" s="53" t="s">
        <v>155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3">
      <c r="A53" s="7" t="s">
        <v>4</v>
      </c>
      <c r="B53" s="12"/>
      <c r="C53" s="12" t="s">
        <v>305</v>
      </c>
      <c r="D53" s="53" t="s">
        <v>158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3">
      <c r="A54" s="7" t="s">
        <v>4</v>
      </c>
      <c r="B54" s="12"/>
      <c r="C54" s="12" t="s">
        <v>305</v>
      </c>
      <c r="D54" s="53" t="s">
        <v>27</v>
      </c>
      <c r="E54" s="12" t="s">
        <v>306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3">
      <c r="A55" s="7" t="s">
        <v>4</v>
      </c>
      <c r="B55" s="10"/>
      <c r="C55" s="10" t="s">
        <v>305</v>
      </c>
      <c r="D55" s="52" t="s">
        <v>162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3">
      <c r="A56" s="7" t="s">
        <v>4</v>
      </c>
      <c r="B56" s="12"/>
      <c r="C56" s="12" t="s">
        <v>305</v>
      </c>
      <c r="D56" s="53" t="s">
        <v>165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3">
      <c r="A57" s="7" t="s">
        <v>4</v>
      </c>
      <c r="B57" s="12"/>
      <c r="C57" s="12" t="s">
        <v>305</v>
      </c>
      <c r="D57" s="53" t="s">
        <v>168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3">
      <c r="A58" s="7" t="s">
        <v>4</v>
      </c>
      <c r="B58" s="12"/>
      <c r="C58" s="12" t="s">
        <v>305</v>
      </c>
      <c r="D58" s="53" t="s">
        <v>171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3">
      <c r="A59" s="7" t="s">
        <v>4</v>
      </c>
      <c r="B59" s="12"/>
      <c r="C59" s="12" t="s">
        <v>305</v>
      </c>
      <c r="D59" s="53" t="s">
        <v>174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3">
      <c r="A60" s="7" t="s">
        <v>4</v>
      </c>
      <c r="B60" s="12"/>
      <c r="C60" s="12" t="s">
        <v>305</v>
      </c>
      <c r="D60" s="53" t="s">
        <v>177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3">
      <c r="A61" s="7" t="s">
        <v>4</v>
      </c>
      <c r="B61" s="12"/>
      <c r="C61" s="12" t="s">
        <v>305</v>
      </c>
      <c r="D61" s="53" t="s">
        <v>27</v>
      </c>
      <c r="E61" s="12" t="s">
        <v>306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3">
      <c r="A62" s="7" t="s">
        <v>4</v>
      </c>
      <c r="B62" s="10"/>
      <c r="C62" s="10" t="s">
        <v>305</v>
      </c>
      <c r="D62" s="52" t="s">
        <v>181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3">
      <c r="A63" s="7" t="s">
        <v>4</v>
      </c>
      <c r="B63" s="12"/>
      <c r="C63" s="12" t="s">
        <v>305</v>
      </c>
      <c r="D63" s="53" t="s">
        <v>184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3">
      <c r="A64" s="7" t="s">
        <v>4</v>
      </c>
      <c r="B64" s="12"/>
      <c r="C64" s="12" t="s">
        <v>305</v>
      </c>
      <c r="D64" s="53" t="s">
        <v>187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3">
      <c r="A65" s="7" t="s">
        <v>4</v>
      </c>
      <c r="B65" s="12"/>
      <c r="C65" s="12" t="s">
        <v>305</v>
      </c>
      <c r="D65" s="53" t="s">
        <v>190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3">
      <c r="A66" s="7" t="s">
        <v>4</v>
      </c>
      <c r="B66" s="12"/>
      <c r="C66" s="12" t="s">
        <v>305</v>
      </c>
      <c r="D66" s="53" t="s">
        <v>193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3">
      <c r="A67" s="7" t="s">
        <v>4</v>
      </c>
      <c r="B67" s="12"/>
      <c r="C67" s="12" t="s">
        <v>305</v>
      </c>
      <c r="D67" s="53" t="s">
        <v>27</v>
      </c>
      <c r="E67" s="12" t="s">
        <v>306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3">
      <c r="A68" s="7" t="s">
        <v>4</v>
      </c>
      <c r="B68" s="10"/>
      <c r="C68" s="10" t="s">
        <v>305</v>
      </c>
      <c r="D68" s="52" t="s">
        <v>197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3">
      <c r="A69" s="7" t="s">
        <v>4</v>
      </c>
      <c r="B69" s="12"/>
      <c r="C69" s="12" t="s">
        <v>305</v>
      </c>
      <c r="D69" s="53" t="s">
        <v>200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3">
      <c r="A70" s="7" t="s">
        <v>4</v>
      </c>
      <c r="B70" s="12"/>
      <c r="C70" s="12" t="s">
        <v>305</v>
      </c>
      <c r="D70" s="53" t="s">
        <v>203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3">
      <c r="A71" s="7" t="s">
        <v>4</v>
      </c>
      <c r="B71" s="12"/>
      <c r="C71" s="12" t="s">
        <v>305</v>
      </c>
      <c r="D71" s="53" t="s">
        <v>206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3">
      <c r="A72" s="7" t="s">
        <v>4</v>
      </c>
      <c r="B72" s="12"/>
      <c r="C72" s="12" t="s">
        <v>305</v>
      </c>
      <c r="D72" s="53" t="s">
        <v>209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3">
      <c r="A73" s="7" t="s">
        <v>4</v>
      </c>
      <c r="B73" s="12"/>
      <c r="C73" s="12" t="s">
        <v>305</v>
      </c>
      <c r="D73" s="53" t="s">
        <v>212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3">
      <c r="A74" s="7" t="s">
        <v>4</v>
      </c>
      <c r="B74" s="12"/>
      <c r="C74" s="12" t="s">
        <v>305</v>
      </c>
      <c r="D74" s="53" t="s">
        <v>215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3">
      <c r="A75" s="7" t="s">
        <v>4</v>
      </c>
      <c r="B75" s="12"/>
      <c r="C75" s="12" t="s">
        <v>305</v>
      </c>
      <c r="D75" s="53" t="s">
        <v>27</v>
      </c>
      <c r="E75" s="12" t="s">
        <v>306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3">
      <c r="A76" s="7" t="s">
        <v>4</v>
      </c>
      <c r="B76" s="10"/>
      <c r="C76" s="10" t="s">
        <v>305</v>
      </c>
      <c r="D76" s="52" t="s">
        <v>219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3">
      <c r="A77" s="7" t="s">
        <v>4</v>
      </c>
      <c r="B77" s="12"/>
      <c r="C77" s="12" t="s">
        <v>305</v>
      </c>
      <c r="D77" s="53" t="s">
        <v>222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3">
      <c r="A78" s="7" t="s">
        <v>4</v>
      </c>
      <c r="B78" s="12"/>
      <c r="C78" s="12" t="s">
        <v>305</v>
      </c>
      <c r="D78" s="53" t="s">
        <v>225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3">
      <c r="A79" s="7" t="s">
        <v>4</v>
      </c>
      <c r="B79" s="12"/>
      <c r="C79" s="12" t="s">
        <v>305</v>
      </c>
      <c r="D79" s="53" t="s">
        <v>228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3">
      <c r="A80" s="7" t="s">
        <v>4</v>
      </c>
      <c r="B80" s="12"/>
      <c r="C80" s="12" t="s">
        <v>305</v>
      </c>
      <c r="D80" s="53" t="s">
        <v>27</v>
      </c>
      <c r="E80" s="12" t="s">
        <v>306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3">
      <c r="A81" s="7" t="s">
        <v>4</v>
      </c>
      <c r="B81" s="10"/>
      <c r="C81" s="10" t="s">
        <v>305</v>
      </c>
      <c r="D81" s="52" t="s">
        <v>232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3">
      <c r="A82" s="7" t="s">
        <v>4</v>
      </c>
      <c r="B82" s="12"/>
      <c r="C82" s="12" t="s">
        <v>305</v>
      </c>
      <c r="D82" s="53" t="s">
        <v>235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3">
      <c r="A83" s="7" t="s">
        <v>4</v>
      </c>
      <c r="B83" s="12"/>
      <c r="C83" s="12" t="s">
        <v>305</v>
      </c>
      <c r="D83" s="53" t="s">
        <v>238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3">
      <c r="A84" s="7" t="s">
        <v>4</v>
      </c>
      <c r="B84" s="12"/>
      <c r="C84" s="12" t="s">
        <v>305</v>
      </c>
      <c r="D84" s="53" t="s">
        <v>27</v>
      </c>
      <c r="E84" s="12" t="s">
        <v>306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3">
      <c r="A85" s="7" t="s">
        <v>4</v>
      </c>
      <c r="B85" s="10"/>
      <c r="C85" s="10" t="s">
        <v>305</v>
      </c>
      <c r="D85" s="52" t="s">
        <v>242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3">
      <c r="A86" s="7" t="s">
        <v>4</v>
      </c>
      <c r="B86" s="12"/>
      <c r="C86" s="12" t="s">
        <v>305</v>
      </c>
      <c r="D86" s="53" t="s">
        <v>245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3">
      <c r="A87" s="7" t="s">
        <v>4</v>
      </c>
      <c r="B87" s="12"/>
      <c r="C87" s="12" t="s">
        <v>305</v>
      </c>
      <c r="D87" s="53" t="s">
        <v>248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3">
      <c r="A88" s="7" t="s">
        <v>4</v>
      </c>
      <c r="B88" s="12"/>
      <c r="C88" s="12" t="s">
        <v>305</v>
      </c>
      <c r="D88" s="53" t="s">
        <v>251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3">
      <c r="A89" s="7" t="s">
        <v>4</v>
      </c>
      <c r="B89" s="12"/>
      <c r="C89" s="12" t="s">
        <v>305</v>
      </c>
      <c r="D89" s="53" t="s">
        <v>254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3">
      <c r="A90" s="7" t="s">
        <v>4</v>
      </c>
      <c r="B90" s="12"/>
      <c r="C90" s="12" t="s">
        <v>305</v>
      </c>
      <c r="D90" s="53" t="s">
        <v>257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3">
      <c r="A91" s="7" t="s">
        <v>4</v>
      </c>
      <c r="B91" s="12"/>
      <c r="C91" s="12" t="s">
        <v>305</v>
      </c>
      <c r="D91" s="53" t="s">
        <v>27</v>
      </c>
      <c r="E91" s="12" t="s">
        <v>306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3">
      <c r="A92" s="7" t="s">
        <v>4</v>
      </c>
      <c r="B92" s="10"/>
      <c r="C92" s="10" t="s">
        <v>305</v>
      </c>
      <c r="D92" s="52" t="s">
        <v>261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3">
      <c r="A93" s="7" t="s">
        <v>4</v>
      </c>
      <c r="B93" s="12"/>
      <c r="C93" s="12" t="s">
        <v>305</v>
      </c>
      <c r="D93" s="53" t="s">
        <v>264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3">
      <c r="A94" s="7" t="s">
        <v>4</v>
      </c>
      <c r="B94" s="12"/>
      <c r="C94" s="12" t="s">
        <v>305</v>
      </c>
      <c r="D94" s="53" t="s">
        <v>267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3">
      <c r="A95" s="7" t="s">
        <v>4</v>
      </c>
      <c r="B95" s="12"/>
      <c r="C95" s="12" t="s">
        <v>305</v>
      </c>
      <c r="D95" s="53" t="s">
        <v>270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3">
      <c r="A96" s="7" t="s">
        <v>4</v>
      </c>
      <c r="B96" s="12"/>
      <c r="C96" s="12" t="s">
        <v>305</v>
      </c>
      <c r="D96" s="53" t="s">
        <v>273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3">
      <c r="A97" s="7" t="s">
        <v>4</v>
      </c>
      <c r="B97" s="12"/>
      <c r="C97" s="12" t="s">
        <v>305</v>
      </c>
      <c r="D97" s="53" t="s">
        <v>276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3">
      <c r="A98" s="7" t="s">
        <v>4</v>
      </c>
      <c r="B98" s="12"/>
      <c r="C98" s="12" t="s">
        <v>305</v>
      </c>
      <c r="D98" s="53" t="s">
        <v>279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3">
      <c r="A99" s="7" t="s">
        <v>4</v>
      </c>
      <c r="B99" s="12"/>
      <c r="C99" s="12" t="s">
        <v>305</v>
      </c>
      <c r="D99" s="53" t="s">
        <v>27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&amp;CPage 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="85" zoomScaleNormal="85" workbookViewId="0">
      <selection activeCell="C7" sqref="C7"/>
    </sheetView>
  </sheetViews>
  <sheetFormatPr baseColWidth="10" defaultColWidth="8.7265625" defaultRowHeight="12.75" customHeight="1" x14ac:dyDescent="0.3"/>
  <cols>
    <col min="1" max="1" width="34.54296875" style="13" customWidth="1"/>
    <col min="2" max="2" width="9.81640625" style="13" customWidth="1"/>
    <col min="3" max="3" width="29.81640625" style="13" customWidth="1"/>
    <col min="4" max="4" width="48.26953125" style="13" customWidth="1"/>
    <col min="5" max="5" width="141.81640625" style="13" customWidth="1"/>
    <col min="6" max="6" width="35.54296875" style="13" customWidth="1"/>
    <col min="7" max="7" width="19.453125" style="13" customWidth="1"/>
    <col min="8" max="8" width="40.453125" style="13" bestFit="1" customWidth="1"/>
    <col min="9" max="19" width="19.453125" style="13" customWidth="1"/>
    <col min="20" max="16384" width="8.7265625" style="13"/>
  </cols>
  <sheetData>
    <row r="1" spans="1:22" ht="12.75" customHeight="1" x14ac:dyDescent="0.3">
      <c r="A1" s="33" t="s">
        <v>0</v>
      </c>
      <c r="B1" s="33" t="s">
        <v>1</v>
      </c>
      <c r="C1" s="33" t="s">
        <v>287</v>
      </c>
      <c r="D1" s="33" t="s">
        <v>361</v>
      </c>
      <c r="E1" s="33" t="s">
        <v>2</v>
      </c>
      <c r="F1" s="33" t="s">
        <v>290</v>
      </c>
      <c r="G1" s="33" t="s">
        <v>3</v>
      </c>
      <c r="H1" s="33" t="s">
        <v>13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2.75" customHeight="1" x14ac:dyDescent="0.3">
      <c r="A2" s="27" t="s">
        <v>4</v>
      </c>
      <c r="B2" s="27"/>
      <c r="C2" s="73" t="s">
        <v>440</v>
      </c>
      <c r="D2" s="27" t="s">
        <v>362</v>
      </c>
      <c r="E2" s="27" t="s">
        <v>363</v>
      </c>
      <c r="F2" s="27" t="s">
        <v>364</v>
      </c>
      <c r="G2" s="66">
        <v>0</v>
      </c>
      <c r="H2" s="66" t="s">
        <v>431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12.75" customHeight="1" x14ac:dyDescent="0.3">
      <c r="A3" s="29" t="s">
        <v>365</v>
      </c>
      <c r="B3" s="27"/>
      <c r="C3" s="27" t="s">
        <v>305</v>
      </c>
      <c r="D3" s="27" t="s">
        <v>362</v>
      </c>
      <c r="E3" s="27" t="s">
        <v>363</v>
      </c>
      <c r="F3" s="27" t="s">
        <v>366</v>
      </c>
      <c r="G3" s="27"/>
      <c r="H3" s="33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ht="12.75" customHeight="1" x14ac:dyDescent="0.3">
      <c r="A4" s="29" t="s">
        <v>365</v>
      </c>
      <c r="B4" s="27"/>
      <c r="C4" s="27" t="s">
        <v>305</v>
      </c>
      <c r="D4" s="27" t="s">
        <v>362</v>
      </c>
      <c r="E4" s="27" t="s">
        <v>363</v>
      </c>
      <c r="F4" s="27" t="s">
        <v>367</v>
      </c>
      <c r="G4" s="27"/>
      <c r="H4" s="33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ht="12.65" customHeight="1" x14ac:dyDescent="0.3">
      <c r="A5" s="29" t="s">
        <v>365</v>
      </c>
      <c r="B5" s="27"/>
      <c r="C5" s="27" t="s">
        <v>305</v>
      </c>
      <c r="D5" s="27" t="s">
        <v>362</v>
      </c>
      <c r="E5" s="27" t="s">
        <v>363</v>
      </c>
      <c r="F5" s="27" t="s">
        <v>368</v>
      </c>
      <c r="G5" s="27"/>
      <c r="H5" s="33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2.65" customHeight="1" x14ac:dyDescent="0.3">
      <c r="A6" s="29" t="s">
        <v>365</v>
      </c>
      <c r="B6" s="27"/>
      <c r="C6" s="27" t="s">
        <v>305</v>
      </c>
      <c r="D6" s="27" t="s">
        <v>362</v>
      </c>
      <c r="E6" s="27" t="s">
        <v>363</v>
      </c>
      <c r="F6" s="27" t="s">
        <v>369</v>
      </c>
      <c r="G6" s="27"/>
      <c r="H6" s="33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12.75" customHeight="1" x14ac:dyDescent="0.3">
      <c r="A7" s="29" t="s">
        <v>365</v>
      </c>
      <c r="B7" s="27"/>
      <c r="C7" s="27" t="s">
        <v>305</v>
      </c>
      <c r="D7" s="27" t="s">
        <v>362</v>
      </c>
      <c r="E7" s="27" t="s">
        <v>363</v>
      </c>
      <c r="F7" s="27" t="s">
        <v>370</v>
      </c>
      <c r="G7" s="27"/>
      <c r="H7" s="33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26" x14ac:dyDescent="0.3">
      <c r="A8" s="29" t="s">
        <v>365</v>
      </c>
      <c r="B8" s="48"/>
      <c r="C8" s="27" t="s">
        <v>305</v>
      </c>
      <c r="D8" s="27" t="s">
        <v>362</v>
      </c>
      <c r="E8" s="49" t="s">
        <v>371</v>
      </c>
      <c r="F8" s="28" t="s">
        <v>364</v>
      </c>
      <c r="G8" s="47"/>
      <c r="H8" s="33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1:22" ht="12.75" customHeight="1" x14ac:dyDescent="0.3">
      <c r="A9" s="29" t="s">
        <v>365</v>
      </c>
      <c r="B9" s="27"/>
      <c r="C9" s="27" t="s">
        <v>305</v>
      </c>
      <c r="D9" s="27" t="s">
        <v>362</v>
      </c>
      <c r="E9" s="27" t="s">
        <v>372</v>
      </c>
      <c r="F9" s="27" t="s">
        <v>364</v>
      </c>
      <c r="G9" s="27"/>
      <c r="H9" s="33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ht="12.75" customHeight="1" x14ac:dyDescent="0.3">
      <c r="A10" s="29" t="s">
        <v>365</v>
      </c>
      <c r="B10" s="27"/>
      <c r="C10" s="27" t="s">
        <v>305</v>
      </c>
      <c r="D10" s="27" t="s">
        <v>362</v>
      </c>
      <c r="E10" s="27" t="s">
        <v>372</v>
      </c>
      <c r="F10" s="27" t="s">
        <v>366</v>
      </c>
      <c r="G10" s="27"/>
      <c r="H10" s="33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12.75" customHeight="1" x14ac:dyDescent="0.3">
      <c r="A11" s="29" t="s">
        <v>365</v>
      </c>
      <c r="B11" s="27"/>
      <c r="C11" s="27" t="s">
        <v>305</v>
      </c>
      <c r="D11" s="27" t="s">
        <v>362</v>
      </c>
      <c r="E11" s="27" t="s">
        <v>372</v>
      </c>
      <c r="F11" s="27" t="s">
        <v>367</v>
      </c>
      <c r="G11" s="27"/>
      <c r="H11" s="33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ht="12.75" customHeight="1" x14ac:dyDescent="0.3">
      <c r="A12" s="29" t="s">
        <v>365</v>
      </c>
      <c r="B12" s="27"/>
      <c r="C12" s="27" t="s">
        <v>305</v>
      </c>
      <c r="D12" s="27" t="s">
        <v>362</v>
      </c>
      <c r="E12" s="27" t="s">
        <v>372</v>
      </c>
      <c r="F12" s="27" t="s">
        <v>368</v>
      </c>
      <c r="G12" s="27"/>
      <c r="H12" s="33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12.75" customHeight="1" x14ac:dyDescent="0.3">
      <c r="A13" s="29" t="s">
        <v>365</v>
      </c>
      <c r="B13" s="27"/>
      <c r="C13" s="27" t="s">
        <v>305</v>
      </c>
      <c r="D13" s="27" t="s">
        <v>362</v>
      </c>
      <c r="E13" s="27" t="s">
        <v>372</v>
      </c>
      <c r="F13" s="27" t="s">
        <v>369</v>
      </c>
      <c r="G13" s="27"/>
      <c r="H13" s="33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12.75" customHeight="1" x14ac:dyDescent="0.3">
      <c r="A14" s="29" t="s">
        <v>365</v>
      </c>
      <c r="B14" s="27"/>
      <c r="C14" s="27" t="s">
        <v>305</v>
      </c>
      <c r="D14" s="27" t="s">
        <v>362</v>
      </c>
      <c r="E14" s="27" t="s">
        <v>373</v>
      </c>
      <c r="F14" s="27" t="s">
        <v>364</v>
      </c>
      <c r="G14" s="27"/>
      <c r="H14" s="33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ht="12.75" customHeight="1" x14ac:dyDescent="0.3">
      <c r="A15" s="29" t="s">
        <v>365</v>
      </c>
      <c r="B15" s="27"/>
      <c r="C15" s="27" t="s">
        <v>305</v>
      </c>
      <c r="D15" s="27" t="s">
        <v>362</v>
      </c>
      <c r="E15" s="27" t="s">
        <v>373</v>
      </c>
      <c r="F15" s="27" t="s">
        <v>366</v>
      </c>
      <c r="G15" s="27"/>
      <c r="H15" s="33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ht="12.75" customHeight="1" x14ac:dyDescent="0.3">
      <c r="A16" s="29" t="s">
        <v>365</v>
      </c>
      <c r="B16" s="27"/>
      <c r="C16" s="27" t="s">
        <v>305</v>
      </c>
      <c r="D16" s="27" t="s">
        <v>362</v>
      </c>
      <c r="E16" s="27" t="s">
        <v>373</v>
      </c>
      <c r="F16" s="27" t="s">
        <v>367</v>
      </c>
      <c r="G16" s="27"/>
      <c r="H16" s="33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8" ht="12.75" customHeight="1" x14ac:dyDescent="0.3">
      <c r="A17" s="29" t="s">
        <v>365</v>
      </c>
      <c r="B17" s="27"/>
      <c r="C17" s="27" t="s">
        <v>305</v>
      </c>
      <c r="D17" s="27" t="s">
        <v>362</v>
      </c>
      <c r="E17" s="27" t="s">
        <v>373</v>
      </c>
      <c r="F17" s="27" t="s">
        <v>368</v>
      </c>
      <c r="G17" s="27"/>
      <c r="H17" s="33"/>
    </row>
    <row r="18" spans="1:8" ht="12.75" customHeight="1" x14ac:dyDescent="0.3">
      <c r="A18" s="29" t="s">
        <v>365</v>
      </c>
      <c r="B18" s="27"/>
      <c r="C18" s="27" t="s">
        <v>305</v>
      </c>
      <c r="D18" s="27" t="s">
        <v>362</v>
      </c>
      <c r="E18" s="27" t="s">
        <v>373</v>
      </c>
      <c r="F18" s="27" t="s">
        <v>369</v>
      </c>
      <c r="G18" s="27"/>
      <c r="H18" s="33"/>
    </row>
    <row r="19" spans="1:8" ht="12.75" customHeight="1" x14ac:dyDescent="0.3">
      <c r="A19" s="29" t="s">
        <v>365</v>
      </c>
      <c r="B19" s="27"/>
      <c r="C19" s="27" t="s">
        <v>305</v>
      </c>
      <c r="D19" s="27" t="s">
        <v>362</v>
      </c>
      <c r="E19" s="27" t="s">
        <v>374</v>
      </c>
      <c r="F19" s="27" t="s">
        <v>364</v>
      </c>
      <c r="G19" s="27"/>
      <c r="H19" s="33"/>
    </row>
    <row r="20" spans="1:8" ht="12.75" customHeight="1" x14ac:dyDescent="0.3">
      <c r="A20" s="29" t="s">
        <v>365</v>
      </c>
      <c r="B20" s="27"/>
      <c r="C20" s="27" t="s">
        <v>305</v>
      </c>
      <c r="D20" s="27" t="s">
        <v>362</v>
      </c>
      <c r="E20" s="27" t="s">
        <v>374</v>
      </c>
      <c r="F20" s="27" t="s">
        <v>366</v>
      </c>
      <c r="G20" s="27"/>
      <c r="H20" s="33"/>
    </row>
    <row r="21" spans="1:8" ht="12.75" customHeight="1" x14ac:dyDescent="0.3">
      <c r="A21" s="29" t="s">
        <v>365</v>
      </c>
      <c r="B21" s="27"/>
      <c r="C21" s="27" t="s">
        <v>305</v>
      </c>
      <c r="D21" s="27" t="s">
        <v>362</v>
      </c>
      <c r="E21" s="27" t="s">
        <v>374</v>
      </c>
      <c r="F21" s="27" t="s">
        <v>367</v>
      </c>
      <c r="G21" s="27"/>
      <c r="H21" s="33"/>
    </row>
    <row r="22" spans="1:8" ht="12.75" customHeight="1" x14ac:dyDescent="0.3">
      <c r="A22" s="29" t="s">
        <v>365</v>
      </c>
      <c r="B22" s="27"/>
      <c r="C22" s="27" t="s">
        <v>305</v>
      </c>
      <c r="D22" s="27" t="s">
        <v>362</v>
      </c>
      <c r="E22" s="27" t="s">
        <v>374</v>
      </c>
      <c r="F22" s="27" t="s">
        <v>368</v>
      </c>
      <c r="G22" s="27"/>
      <c r="H22" s="33"/>
    </row>
    <row r="23" spans="1:8" ht="12.75" customHeight="1" x14ac:dyDescent="0.3">
      <c r="A23" s="29" t="s">
        <v>365</v>
      </c>
      <c r="B23" s="27"/>
      <c r="C23" s="27" t="s">
        <v>305</v>
      </c>
      <c r="D23" s="27" t="s">
        <v>362</v>
      </c>
      <c r="E23" s="27" t="s">
        <v>374</v>
      </c>
      <c r="F23" s="27" t="s">
        <v>369</v>
      </c>
      <c r="G23" s="27"/>
      <c r="H23" s="33"/>
    </row>
    <row r="24" spans="1:8" ht="12.75" customHeight="1" x14ac:dyDescent="0.3">
      <c r="A24" s="29" t="s">
        <v>365</v>
      </c>
      <c r="B24" s="27"/>
      <c r="C24" s="27" t="s">
        <v>305</v>
      </c>
      <c r="D24" s="27" t="s">
        <v>362</v>
      </c>
      <c r="E24" s="38" t="s">
        <v>375</v>
      </c>
      <c r="F24" s="27" t="s">
        <v>364</v>
      </c>
      <c r="G24" s="27"/>
      <c r="H24" s="33"/>
    </row>
    <row r="25" spans="1:8" ht="12.75" customHeight="1" x14ac:dyDescent="0.3">
      <c r="A25" s="29" t="s">
        <v>365</v>
      </c>
      <c r="B25" s="27"/>
      <c r="C25" s="27" t="s">
        <v>305</v>
      </c>
      <c r="D25" s="27" t="s">
        <v>362</v>
      </c>
      <c r="E25" s="38" t="s">
        <v>375</v>
      </c>
      <c r="F25" s="27" t="s">
        <v>366</v>
      </c>
      <c r="G25" s="27"/>
      <c r="H25" s="33"/>
    </row>
    <row r="26" spans="1:8" ht="12.75" customHeight="1" x14ac:dyDescent="0.3">
      <c r="A26" s="29" t="s">
        <v>365</v>
      </c>
      <c r="B26" s="27"/>
      <c r="C26" s="27" t="s">
        <v>305</v>
      </c>
      <c r="D26" s="27" t="s">
        <v>362</v>
      </c>
      <c r="E26" s="38" t="s">
        <v>375</v>
      </c>
      <c r="F26" s="27" t="s">
        <v>367</v>
      </c>
      <c r="G26" s="27"/>
      <c r="H26" s="33"/>
    </row>
    <row r="27" spans="1:8" ht="12.75" customHeight="1" x14ac:dyDescent="0.3">
      <c r="A27" s="29" t="s">
        <v>365</v>
      </c>
      <c r="B27" s="27"/>
      <c r="C27" s="27" t="s">
        <v>305</v>
      </c>
      <c r="D27" s="27" t="s">
        <v>362</v>
      </c>
      <c r="E27" s="38" t="s">
        <v>375</v>
      </c>
      <c r="F27" s="27" t="s">
        <v>368</v>
      </c>
      <c r="G27" s="27"/>
      <c r="H27" s="33"/>
    </row>
    <row r="28" spans="1:8" ht="12.75" customHeight="1" x14ac:dyDescent="0.3">
      <c r="A28" s="29" t="s">
        <v>365</v>
      </c>
      <c r="B28" s="27"/>
      <c r="C28" s="27" t="s">
        <v>305</v>
      </c>
      <c r="D28" s="27" t="s">
        <v>362</v>
      </c>
      <c r="E28" s="38" t="s">
        <v>375</v>
      </c>
      <c r="F28" s="27" t="s">
        <v>369</v>
      </c>
      <c r="G28" s="27"/>
      <c r="H28" s="33"/>
    </row>
    <row r="29" spans="1:8" ht="12.65" customHeight="1" x14ac:dyDescent="0.3">
      <c r="A29" s="29" t="s">
        <v>365</v>
      </c>
      <c r="B29" s="27"/>
      <c r="C29" s="27" t="s">
        <v>305</v>
      </c>
      <c r="D29" s="27" t="s">
        <v>362</v>
      </c>
      <c r="E29" s="27" t="s">
        <v>376</v>
      </c>
      <c r="F29" s="27" t="s">
        <v>364</v>
      </c>
      <c r="G29" s="27"/>
      <c r="H29" s="33"/>
    </row>
    <row r="30" spans="1:8" ht="12.75" customHeight="1" x14ac:dyDescent="0.3">
      <c r="A30" s="29" t="s">
        <v>365</v>
      </c>
      <c r="B30" s="27"/>
      <c r="C30" s="27" t="s">
        <v>305</v>
      </c>
      <c r="D30" s="27" t="s">
        <v>362</v>
      </c>
      <c r="E30" s="27" t="s">
        <v>376</v>
      </c>
      <c r="F30" s="27" t="s">
        <v>366</v>
      </c>
      <c r="G30" s="27"/>
      <c r="H30" s="33"/>
    </row>
    <row r="31" spans="1:8" ht="12.75" customHeight="1" x14ac:dyDescent="0.3">
      <c r="A31" s="29" t="s">
        <v>365</v>
      </c>
      <c r="B31" s="27"/>
      <c r="C31" s="27" t="s">
        <v>305</v>
      </c>
      <c r="D31" s="27" t="s">
        <v>362</v>
      </c>
      <c r="E31" s="27" t="s">
        <v>376</v>
      </c>
      <c r="F31" s="27" t="s">
        <v>367</v>
      </c>
      <c r="G31" s="27"/>
      <c r="H31" s="33"/>
    </row>
    <row r="32" spans="1:8" ht="12.75" customHeight="1" x14ac:dyDescent="0.3">
      <c r="A32" s="29" t="s">
        <v>365</v>
      </c>
      <c r="B32" s="27"/>
      <c r="C32" s="27" t="s">
        <v>305</v>
      </c>
      <c r="D32" s="27" t="s">
        <v>362</v>
      </c>
      <c r="E32" s="27" t="s">
        <v>376</v>
      </c>
      <c r="F32" s="27" t="s">
        <v>368</v>
      </c>
      <c r="G32" s="27"/>
      <c r="H32" s="33"/>
    </row>
    <row r="33" spans="1:9" ht="12.75" customHeight="1" x14ac:dyDescent="0.3">
      <c r="A33" s="29" t="s">
        <v>365</v>
      </c>
      <c r="B33" s="27"/>
      <c r="C33" s="27" t="s">
        <v>305</v>
      </c>
      <c r="D33" s="27" t="s">
        <v>362</v>
      </c>
      <c r="E33" s="27" t="s">
        <v>376</v>
      </c>
      <c r="F33" s="27" t="s">
        <v>369</v>
      </c>
      <c r="G33" s="27"/>
      <c r="H33" s="33"/>
      <c r="I33" s="47"/>
    </row>
    <row r="34" spans="1:9" ht="12.65" customHeight="1" x14ac:dyDescent="0.3">
      <c r="A34" s="29" t="s">
        <v>365</v>
      </c>
      <c r="B34" s="27"/>
      <c r="C34" s="27" t="s">
        <v>305</v>
      </c>
      <c r="D34" s="27" t="s">
        <v>362</v>
      </c>
      <c r="E34" s="27" t="s">
        <v>377</v>
      </c>
      <c r="F34" s="27" t="s">
        <v>364</v>
      </c>
      <c r="G34" s="27"/>
      <c r="H34" s="33"/>
      <c r="I34" s="47"/>
    </row>
    <row r="35" spans="1:9" ht="12.75" customHeight="1" x14ac:dyDescent="0.3">
      <c r="A35" s="29" t="s">
        <v>365</v>
      </c>
      <c r="B35" s="27"/>
      <c r="C35" s="27" t="s">
        <v>305</v>
      </c>
      <c r="D35" s="27" t="s">
        <v>362</v>
      </c>
      <c r="E35" s="27" t="s">
        <v>377</v>
      </c>
      <c r="F35" s="27" t="s">
        <v>366</v>
      </c>
      <c r="G35" s="27"/>
      <c r="H35" s="33"/>
      <c r="I35" s="47"/>
    </row>
    <row r="36" spans="1:9" ht="12.75" customHeight="1" x14ac:dyDescent="0.3">
      <c r="A36" s="29" t="s">
        <v>365</v>
      </c>
      <c r="B36" s="27"/>
      <c r="C36" s="27" t="s">
        <v>305</v>
      </c>
      <c r="D36" s="27" t="s">
        <v>362</v>
      </c>
      <c r="E36" s="27" t="s">
        <v>377</v>
      </c>
      <c r="F36" s="27" t="s">
        <v>367</v>
      </c>
      <c r="G36" s="27"/>
      <c r="H36" s="33"/>
      <c r="I36" s="47"/>
    </row>
    <row r="37" spans="1:9" ht="12.75" customHeight="1" x14ac:dyDescent="0.3">
      <c r="A37" s="29" t="s">
        <v>365</v>
      </c>
      <c r="B37" s="27"/>
      <c r="C37" s="27" t="s">
        <v>305</v>
      </c>
      <c r="D37" s="27" t="s">
        <v>362</v>
      </c>
      <c r="E37" s="27" t="s">
        <v>377</v>
      </c>
      <c r="F37" s="27" t="s">
        <v>368</v>
      </c>
      <c r="G37" s="27"/>
      <c r="H37" s="33"/>
      <c r="I37" s="47"/>
    </row>
    <row r="38" spans="1:9" ht="12.75" customHeight="1" x14ac:dyDescent="0.3">
      <c r="A38" s="29" t="s">
        <v>365</v>
      </c>
      <c r="B38" s="27"/>
      <c r="C38" s="27" t="s">
        <v>305</v>
      </c>
      <c r="D38" s="27" t="s">
        <v>362</v>
      </c>
      <c r="E38" s="27" t="s">
        <v>377</v>
      </c>
      <c r="F38" s="27" t="s">
        <v>369</v>
      </c>
      <c r="G38" s="27"/>
      <c r="H38" s="33"/>
      <c r="I38" s="47"/>
    </row>
    <row r="39" spans="1:9" ht="12.75" customHeight="1" x14ac:dyDescent="0.35">
      <c r="A39" s="29" t="s">
        <v>365</v>
      </c>
      <c r="B39" s="27"/>
      <c r="C39" s="27" t="s">
        <v>305</v>
      </c>
      <c r="D39" s="27" t="s">
        <v>378</v>
      </c>
      <c r="E39" s="27" t="s">
        <v>379</v>
      </c>
      <c r="F39" s="27" t="s">
        <v>364</v>
      </c>
      <c r="G39" s="27"/>
      <c r="H39" s="33"/>
      <c r="I39"/>
    </row>
    <row r="40" spans="1:9" ht="12.75" customHeight="1" x14ac:dyDescent="0.3">
      <c r="A40" s="29" t="s">
        <v>365</v>
      </c>
      <c r="B40" s="27"/>
      <c r="C40" s="27" t="s">
        <v>305</v>
      </c>
      <c r="D40" s="27" t="s">
        <v>378</v>
      </c>
      <c r="E40" s="27" t="s">
        <v>379</v>
      </c>
      <c r="F40" s="27" t="s">
        <v>366</v>
      </c>
      <c r="G40" s="27"/>
      <c r="H40" s="33"/>
      <c r="I40" s="47"/>
    </row>
    <row r="41" spans="1:9" ht="12.75" customHeight="1" x14ac:dyDescent="0.3">
      <c r="A41" s="29" t="s">
        <v>365</v>
      </c>
      <c r="B41" s="27"/>
      <c r="C41" s="27" t="s">
        <v>305</v>
      </c>
      <c r="D41" s="27" t="s">
        <v>378</v>
      </c>
      <c r="E41" s="27" t="s">
        <v>379</v>
      </c>
      <c r="F41" s="27" t="s">
        <v>367</v>
      </c>
      <c r="G41" s="27"/>
      <c r="H41" s="33"/>
      <c r="I41" s="47"/>
    </row>
    <row r="42" spans="1:9" ht="12.75" customHeight="1" x14ac:dyDescent="0.3">
      <c r="A42" s="29" t="s">
        <v>365</v>
      </c>
      <c r="B42" s="27"/>
      <c r="C42" s="27" t="s">
        <v>305</v>
      </c>
      <c r="D42" s="27" t="s">
        <v>378</v>
      </c>
      <c r="E42" s="27" t="s">
        <v>379</v>
      </c>
      <c r="F42" s="27" t="s">
        <v>368</v>
      </c>
      <c r="G42" s="27"/>
      <c r="H42" s="33"/>
      <c r="I42" s="47"/>
    </row>
    <row r="43" spans="1:9" ht="12.75" customHeight="1" x14ac:dyDescent="0.3">
      <c r="A43" s="29" t="s">
        <v>365</v>
      </c>
      <c r="B43" s="27"/>
      <c r="C43" s="27" t="s">
        <v>305</v>
      </c>
      <c r="D43" s="27" t="s">
        <v>378</v>
      </c>
      <c r="E43" s="27" t="s">
        <v>379</v>
      </c>
      <c r="F43" s="27" t="s">
        <v>369</v>
      </c>
      <c r="G43" s="27"/>
      <c r="H43" s="33"/>
      <c r="I43" s="47"/>
    </row>
    <row r="44" spans="1:9" ht="12.75" customHeight="1" x14ac:dyDescent="0.3">
      <c r="A44" s="29" t="s">
        <v>365</v>
      </c>
      <c r="B44" s="27"/>
      <c r="C44" s="27" t="s">
        <v>305</v>
      </c>
      <c r="D44" s="27" t="s">
        <v>378</v>
      </c>
      <c r="E44" s="27" t="s">
        <v>379</v>
      </c>
      <c r="F44" s="27" t="s">
        <v>370</v>
      </c>
      <c r="G44" s="27"/>
      <c r="H44" s="33"/>
      <c r="I44" s="47"/>
    </row>
    <row r="45" spans="1:9" ht="12.75" customHeight="1" x14ac:dyDescent="0.3">
      <c r="A45" s="29" t="s">
        <v>365</v>
      </c>
      <c r="B45" s="27"/>
      <c r="C45" s="27" t="s">
        <v>305</v>
      </c>
      <c r="D45" s="27" t="s">
        <v>378</v>
      </c>
      <c r="E45" s="27" t="s">
        <v>379</v>
      </c>
      <c r="F45" s="27" t="s">
        <v>380</v>
      </c>
      <c r="G45" s="27"/>
      <c r="H45" s="33"/>
      <c r="I45" s="47"/>
    </row>
    <row r="46" spans="1:9" s="19" customFormat="1" ht="26" x14ac:dyDescent="0.35">
      <c r="A46" s="29" t="s">
        <v>365</v>
      </c>
      <c r="B46" s="27"/>
      <c r="C46" s="27" t="s">
        <v>305</v>
      </c>
      <c r="D46" s="27" t="s">
        <v>381</v>
      </c>
      <c r="E46" s="27" t="s">
        <v>382</v>
      </c>
      <c r="F46" s="27" t="s">
        <v>364</v>
      </c>
      <c r="G46" s="27"/>
      <c r="H46" s="33"/>
      <c r="I46" s="25"/>
    </row>
    <row r="47" spans="1:9" s="19" customFormat="1" ht="26" x14ac:dyDescent="0.35">
      <c r="A47" s="29" t="s">
        <v>365</v>
      </c>
      <c r="B47" s="27"/>
      <c r="C47" s="27" t="s">
        <v>305</v>
      </c>
      <c r="D47" s="27" t="s">
        <v>381</v>
      </c>
      <c r="E47" s="27" t="s">
        <v>383</v>
      </c>
      <c r="F47" s="27" t="s">
        <v>364</v>
      </c>
      <c r="G47" s="27"/>
      <c r="H47" s="33"/>
      <c r="I47" s="25"/>
    </row>
    <row r="48" spans="1:9" s="19" customFormat="1" ht="26" x14ac:dyDescent="0.35">
      <c r="A48" s="29" t="s">
        <v>365</v>
      </c>
      <c r="B48" s="27"/>
      <c r="C48" s="27" t="s">
        <v>305</v>
      </c>
      <c r="D48" s="27" t="s">
        <v>381</v>
      </c>
      <c r="E48" s="27" t="s">
        <v>384</v>
      </c>
      <c r="F48" s="27" t="s">
        <v>364</v>
      </c>
      <c r="G48" s="27"/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B1" zoomScaleNormal="100" workbookViewId="0">
      <selection activeCell="F10" sqref="F10"/>
    </sheetView>
  </sheetViews>
  <sheetFormatPr baseColWidth="10" defaultColWidth="9.1796875" defaultRowHeight="13" x14ac:dyDescent="0.35"/>
  <cols>
    <col min="1" max="1" width="76" style="19" customWidth="1"/>
    <col min="2" max="2" width="15.81640625" style="19" customWidth="1"/>
    <col min="3" max="3" width="33.453125" style="19" customWidth="1"/>
    <col min="4" max="4" width="65.81640625" style="19" customWidth="1"/>
    <col min="5" max="5" width="68.453125" style="19" customWidth="1"/>
    <col min="6" max="6" width="27.26953125" style="19" customWidth="1"/>
    <col min="7" max="7" width="13.81640625" style="19" customWidth="1"/>
    <col min="8" max="8" width="32.54296875" style="19" customWidth="1"/>
    <col min="9" max="9" width="32.26953125" style="19" customWidth="1"/>
    <col min="10" max="10" width="36.26953125" style="19" bestFit="1" customWidth="1"/>
    <col min="11" max="11" width="41.1796875" style="19" customWidth="1"/>
    <col min="12" max="12" width="64.1796875" style="19" bestFit="1" customWidth="1"/>
    <col min="13" max="13" width="9.1796875" style="19" bestFit="1" customWidth="1"/>
    <col min="14" max="16384" width="9.1796875" style="19"/>
  </cols>
  <sheetData>
    <row r="1" spans="1:10" x14ac:dyDescent="0.35">
      <c r="A1" s="33" t="s">
        <v>0</v>
      </c>
      <c r="B1" s="33" t="s">
        <v>1</v>
      </c>
      <c r="C1" s="33" t="s">
        <v>287</v>
      </c>
      <c r="D1" s="33" t="s">
        <v>361</v>
      </c>
      <c r="E1" s="33" t="s">
        <v>2</v>
      </c>
      <c r="F1" s="33" t="s">
        <v>290</v>
      </c>
      <c r="G1" s="33" t="s">
        <v>3</v>
      </c>
      <c r="H1" s="33" t="s">
        <v>13</v>
      </c>
      <c r="I1" s="18"/>
      <c r="J1" s="50"/>
    </row>
    <row r="2" spans="1:10" x14ac:dyDescent="0.35">
      <c r="A2" s="27" t="s">
        <v>4</v>
      </c>
      <c r="B2" s="27"/>
      <c r="C2" s="73" t="s">
        <v>440</v>
      </c>
      <c r="D2" s="27" t="s">
        <v>385</v>
      </c>
      <c r="E2" s="27" t="s">
        <v>386</v>
      </c>
      <c r="F2" s="27" t="s">
        <v>364</v>
      </c>
      <c r="G2" s="66">
        <v>0</v>
      </c>
      <c r="H2" s="66" t="s">
        <v>431</v>
      </c>
      <c r="I2" s="25"/>
      <c r="J2" s="25"/>
    </row>
    <row r="3" spans="1:10" x14ac:dyDescent="0.35">
      <c r="A3" s="27" t="s">
        <v>4</v>
      </c>
      <c r="B3" s="27"/>
      <c r="C3" s="73" t="s">
        <v>440</v>
      </c>
      <c r="D3" s="27" t="s">
        <v>385</v>
      </c>
      <c r="E3" s="27" t="s">
        <v>387</v>
      </c>
      <c r="F3" s="27" t="s">
        <v>364</v>
      </c>
      <c r="G3" s="66">
        <v>0</v>
      </c>
      <c r="H3" s="66" t="s">
        <v>431</v>
      </c>
      <c r="I3" s="25"/>
      <c r="J3" s="25"/>
    </row>
    <row r="4" spans="1:10" x14ac:dyDescent="0.35">
      <c r="A4" s="27" t="s">
        <v>4</v>
      </c>
      <c r="B4" s="27"/>
      <c r="C4" s="73" t="s">
        <v>440</v>
      </c>
      <c r="D4" s="27" t="s">
        <v>385</v>
      </c>
      <c r="E4" s="27" t="s">
        <v>388</v>
      </c>
      <c r="F4" s="27" t="s">
        <v>364</v>
      </c>
      <c r="G4" s="66">
        <v>0</v>
      </c>
      <c r="H4" s="66" t="s">
        <v>431</v>
      </c>
      <c r="I4" s="25"/>
      <c r="J4" s="25"/>
    </row>
    <row r="5" spans="1:10" x14ac:dyDescent="0.35">
      <c r="A5" s="27" t="s">
        <v>4</v>
      </c>
      <c r="B5" s="27"/>
      <c r="C5" s="73" t="s">
        <v>440</v>
      </c>
      <c r="D5" s="27" t="s">
        <v>385</v>
      </c>
      <c r="E5" s="27" t="s">
        <v>389</v>
      </c>
      <c r="F5" s="27" t="s">
        <v>364</v>
      </c>
      <c r="G5" s="66">
        <v>0</v>
      </c>
      <c r="H5" s="66" t="s">
        <v>431</v>
      </c>
      <c r="I5" s="25"/>
      <c r="J5" s="25"/>
    </row>
    <row r="6" spans="1:10" x14ac:dyDescent="0.35">
      <c r="A6" s="27" t="s">
        <v>4</v>
      </c>
      <c r="B6" s="27"/>
      <c r="C6" s="73" t="s">
        <v>440</v>
      </c>
      <c r="D6" s="27" t="s">
        <v>385</v>
      </c>
      <c r="E6" s="27" t="s">
        <v>390</v>
      </c>
      <c r="F6" s="27" t="s">
        <v>364</v>
      </c>
      <c r="G6" s="66">
        <v>0</v>
      </c>
      <c r="H6" s="66" t="s">
        <v>431</v>
      </c>
      <c r="I6" s="25"/>
      <c r="J6" s="25"/>
    </row>
    <row r="7" spans="1:10" x14ac:dyDescent="0.35">
      <c r="A7" s="27" t="s">
        <v>4</v>
      </c>
      <c r="B7" s="27"/>
      <c r="C7" s="73" t="s">
        <v>440</v>
      </c>
      <c r="D7" s="27" t="s">
        <v>385</v>
      </c>
      <c r="E7" s="27" t="s">
        <v>386</v>
      </c>
      <c r="F7" s="27" t="s">
        <v>391</v>
      </c>
      <c r="G7" s="66">
        <v>0</v>
      </c>
      <c r="H7" s="66" t="s">
        <v>431</v>
      </c>
      <c r="I7" s="25"/>
      <c r="J7" s="25"/>
    </row>
    <row r="8" spans="1:10" x14ac:dyDescent="0.35">
      <c r="A8" s="27" t="s">
        <v>4</v>
      </c>
      <c r="B8" s="27"/>
      <c r="C8" s="73" t="s">
        <v>440</v>
      </c>
      <c r="D8" s="27" t="s">
        <v>385</v>
      </c>
      <c r="E8" s="27" t="s">
        <v>387</v>
      </c>
      <c r="F8" s="27" t="s">
        <v>391</v>
      </c>
      <c r="G8" s="66">
        <v>0</v>
      </c>
      <c r="H8" s="66" t="s">
        <v>431</v>
      </c>
      <c r="I8" s="25"/>
      <c r="J8" s="25"/>
    </row>
    <row r="9" spans="1:10" x14ac:dyDescent="0.35">
      <c r="A9" s="27" t="s">
        <v>4</v>
      </c>
      <c r="B9" s="27"/>
      <c r="C9" s="73" t="s">
        <v>440</v>
      </c>
      <c r="D9" s="27" t="s">
        <v>385</v>
      </c>
      <c r="E9" s="27" t="s">
        <v>388</v>
      </c>
      <c r="F9" s="27" t="s">
        <v>391</v>
      </c>
      <c r="G9" s="66">
        <v>0</v>
      </c>
      <c r="H9" s="66" t="s">
        <v>431</v>
      </c>
      <c r="I9" s="25"/>
      <c r="J9" s="25"/>
    </row>
    <row r="10" spans="1:10" x14ac:dyDescent="0.35">
      <c r="A10" s="27" t="s">
        <v>4</v>
      </c>
      <c r="B10" s="27"/>
      <c r="C10" s="73" t="s">
        <v>440</v>
      </c>
      <c r="D10" s="27" t="s">
        <v>385</v>
      </c>
      <c r="E10" s="27" t="s">
        <v>389</v>
      </c>
      <c r="F10" s="27" t="s">
        <v>391</v>
      </c>
      <c r="G10" s="66">
        <v>0</v>
      </c>
      <c r="H10" s="66" t="s">
        <v>431</v>
      </c>
      <c r="I10" s="25"/>
      <c r="J10" s="25"/>
    </row>
    <row r="11" spans="1:10" x14ac:dyDescent="0.35">
      <c r="A11" s="27" t="s">
        <v>4</v>
      </c>
      <c r="B11" s="27"/>
      <c r="C11" s="73" t="s">
        <v>440</v>
      </c>
      <c r="D11" s="27" t="s">
        <v>385</v>
      </c>
      <c r="E11" s="27" t="s">
        <v>390</v>
      </c>
      <c r="F11" s="27" t="s">
        <v>391</v>
      </c>
      <c r="G11" s="66">
        <v>0</v>
      </c>
      <c r="H11" s="66" t="s">
        <v>431</v>
      </c>
      <c r="I11" s="25"/>
      <c r="J11" s="25"/>
    </row>
    <row r="12" spans="1:10" x14ac:dyDescent="0.3">
      <c r="A12" s="20" t="s">
        <v>327</v>
      </c>
      <c r="B12" s="27"/>
      <c r="C12" s="27" t="s">
        <v>305</v>
      </c>
      <c r="D12" s="27" t="s">
        <v>385</v>
      </c>
      <c r="E12" s="27" t="s">
        <v>392</v>
      </c>
      <c r="F12" s="27" t="s">
        <v>393</v>
      </c>
      <c r="G12" s="27"/>
      <c r="H12" s="33"/>
      <c r="I12" s="25"/>
      <c r="J12" s="25"/>
    </row>
    <row r="13" spans="1:10" x14ac:dyDescent="0.3">
      <c r="A13" s="20" t="s">
        <v>327</v>
      </c>
      <c r="B13" s="27"/>
      <c r="C13" s="27" t="s">
        <v>305</v>
      </c>
      <c r="D13" s="27" t="s">
        <v>385</v>
      </c>
      <c r="E13" s="27" t="s">
        <v>394</v>
      </c>
      <c r="F13" s="27" t="s">
        <v>393</v>
      </c>
      <c r="G13" s="27"/>
      <c r="H13" s="33"/>
      <c r="I13" s="25"/>
      <c r="J13" s="25"/>
    </row>
    <row r="14" spans="1:10" x14ac:dyDescent="0.3">
      <c r="A14" s="20" t="s">
        <v>327</v>
      </c>
      <c r="B14" s="27"/>
      <c r="C14" s="27" t="s">
        <v>305</v>
      </c>
      <c r="D14" s="27" t="s">
        <v>385</v>
      </c>
      <c r="E14" s="27" t="s">
        <v>388</v>
      </c>
      <c r="F14" s="27" t="s">
        <v>393</v>
      </c>
      <c r="G14" s="27"/>
      <c r="H14" s="33"/>
      <c r="I14" s="25"/>
      <c r="J14" s="25"/>
    </row>
    <row r="15" spans="1:10" x14ac:dyDescent="0.3">
      <c r="A15" s="20" t="s">
        <v>327</v>
      </c>
      <c r="B15" s="27"/>
      <c r="C15" s="27" t="s">
        <v>305</v>
      </c>
      <c r="D15" s="27" t="s">
        <v>385</v>
      </c>
      <c r="E15" s="27" t="s">
        <v>389</v>
      </c>
      <c r="F15" s="27" t="s">
        <v>393</v>
      </c>
      <c r="G15" s="27"/>
      <c r="H15" s="33"/>
      <c r="I15" s="25"/>
      <c r="J15" s="25"/>
    </row>
    <row r="16" spans="1:10" x14ac:dyDescent="0.3">
      <c r="A16" s="20" t="s">
        <v>327</v>
      </c>
      <c r="B16" s="27"/>
      <c r="C16" s="27" t="s">
        <v>305</v>
      </c>
      <c r="D16" s="27" t="s">
        <v>385</v>
      </c>
      <c r="E16" s="27" t="s">
        <v>390</v>
      </c>
      <c r="F16" s="27" t="s">
        <v>393</v>
      </c>
      <c r="G16" s="27"/>
      <c r="H16" s="33"/>
      <c r="I16" s="25"/>
      <c r="J16" s="25"/>
    </row>
    <row r="17" spans="1:8" x14ac:dyDescent="0.35">
      <c r="A17" s="29" t="s">
        <v>365</v>
      </c>
      <c r="B17" s="27"/>
      <c r="C17" s="27" t="s">
        <v>305</v>
      </c>
      <c r="D17" s="27" t="s">
        <v>385</v>
      </c>
      <c r="E17" s="27" t="s">
        <v>392</v>
      </c>
      <c r="F17" s="27" t="s">
        <v>395</v>
      </c>
      <c r="G17" s="27"/>
      <c r="H17" s="33"/>
    </row>
    <row r="18" spans="1:8" x14ac:dyDescent="0.35">
      <c r="A18" s="29" t="s">
        <v>365</v>
      </c>
      <c r="B18" s="27"/>
      <c r="C18" s="27" t="s">
        <v>305</v>
      </c>
      <c r="D18" s="27" t="s">
        <v>385</v>
      </c>
      <c r="E18" s="27" t="s">
        <v>394</v>
      </c>
      <c r="F18" s="27" t="s">
        <v>395</v>
      </c>
      <c r="G18" s="7"/>
      <c r="H18" s="33"/>
    </row>
    <row r="19" spans="1:8" x14ac:dyDescent="0.35">
      <c r="A19" s="29" t="s">
        <v>365</v>
      </c>
      <c r="B19" s="27"/>
      <c r="C19" s="27" t="s">
        <v>305</v>
      </c>
      <c r="D19" s="27" t="s">
        <v>385</v>
      </c>
      <c r="E19" s="27" t="s">
        <v>388</v>
      </c>
      <c r="F19" s="27" t="s">
        <v>395</v>
      </c>
      <c r="G19" s="27"/>
      <c r="H19" s="33"/>
    </row>
    <row r="20" spans="1:8" x14ac:dyDescent="0.35">
      <c r="A20" s="29" t="s">
        <v>365</v>
      </c>
      <c r="B20" s="27"/>
      <c r="C20" s="27" t="s">
        <v>305</v>
      </c>
      <c r="D20" s="27" t="s">
        <v>385</v>
      </c>
      <c r="E20" s="27" t="s">
        <v>389</v>
      </c>
      <c r="F20" s="27" t="s">
        <v>395</v>
      </c>
      <c r="G20" s="27"/>
      <c r="H20" s="33"/>
    </row>
    <row r="21" spans="1:8" x14ac:dyDescent="0.35">
      <c r="A21" s="29" t="s">
        <v>365</v>
      </c>
      <c r="B21" s="27"/>
      <c r="C21" s="27" t="s">
        <v>305</v>
      </c>
      <c r="D21" s="27" t="s">
        <v>385</v>
      </c>
      <c r="E21" s="27" t="s">
        <v>390</v>
      </c>
      <c r="F21" s="27" t="s">
        <v>395</v>
      </c>
      <c r="G21" s="27"/>
      <c r="H21" s="33"/>
    </row>
    <row r="22" spans="1:8" x14ac:dyDescent="0.35">
      <c r="A22" s="22" t="s">
        <v>396</v>
      </c>
      <c r="B22" s="7"/>
      <c r="C22" s="7" t="s">
        <v>305</v>
      </c>
      <c r="D22" s="27" t="s">
        <v>385</v>
      </c>
      <c r="E22" s="6" t="s">
        <v>386</v>
      </c>
      <c r="F22" s="7" t="s">
        <v>397</v>
      </c>
      <c r="G22" s="7"/>
      <c r="H22" s="33"/>
    </row>
    <row r="23" spans="1:8" x14ac:dyDescent="0.35">
      <c r="A23" s="22" t="s">
        <v>396</v>
      </c>
      <c r="B23" s="7"/>
      <c r="C23" s="7" t="s">
        <v>305</v>
      </c>
      <c r="D23" s="27" t="s">
        <v>385</v>
      </c>
      <c r="E23" s="6" t="s">
        <v>386</v>
      </c>
      <c r="F23" s="7" t="s">
        <v>398</v>
      </c>
      <c r="G23" s="7"/>
      <c r="H23" s="33"/>
    </row>
    <row r="24" spans="1:8" x14ac:dyDescent="0.35">
      <c r="A24" s="22" t="s">
        <v>396</v>
      </c>
      <c r="B24" s="7"/>
      <c r="C24" s="7" t="s">
        <v>305</v>
      </c>
      <c r="D24" s="27" t="s">
        <v>385</v>
      </c>
      <c r="E24" s="6" t="s">
        <v>386</v>
      </c>
      <c r="F24" s="7" t="s">
        <v>399</v>
      </c>
      <c r="G24" s="25"/>
      <c r="H24" s="33"/>
    </row>
    <row r="25" spans="1:8" x14ac:dyDescent="0.35">
      <c r="A25" s="22" t="s">
        <v>396</v>
      </c>
      <c r="B25" s="7"/>
      <c r="C25" s="7" t="s">
        <v>305</v>
      </c>
      <c r="D25" s="27" t="s">
        <v>385</v>
      </c>
      <c r="E25" s="6" t="s">
        <v>387</v>
      </c>
      <c r="F25" s="7" t="s">
        <v>397</v>
      </c>
      <c r="G25" s="7"/>
      <c r="H25" s="33"/>
    </row>
    <row r="26" spans="1:8" x14ac:dyDescent="0.35">
      <c r="A26" s="22" t="s">
        <v>396</v>
      </c>
      <c r="B26" s="7"/>
      <c r="C26" s="7" t="s">
        <v>305</v>
      </c>
      <c r="D26" s="27" t="s">
        <v>385</v>
      </c>
      <c r="E26" s="6" t="s">
        <v>387</v>
      </c>
      <c r="F26" s="7" t="s">
        <v>398</v>
      </c>
      <c r="G26" s="7"/>
      <c r="H26" s="33"/>
    </row>
    <row r="27" spans="1:8" ht="11.15" customHeight="1" x14ac:dyDescent="0.35">
      <c r="A27" s="22" t="s">
        <v>396</v>
      </c>
      <c r="B27" s="7"/>
      <c r="C27" s="7" t="s">
        <v>305</v>
      </c>
      <c r="D27" s="27" t="s">
        <v>385</v>
      </c>
      <c r="E27" s="6" t="s">
        <v>387</v>
      </c>
      <c r="F27" s="7" t="s">
        <v>399</v>
      </c>
      <c r="G27" s="7"/>
      <c r="H27" s="33"/>
    </row>
    <row r="28" spans="1:8" x14ac:dyDescent="0.35">
      <c r="A28" s="22" t="s">
        <v>396</v>
      </c>
      <c r="B28" s="7"/>
      <c r="C28" s="7" t="s">
        <v>305</v>
      </c>
      <c r="D28" s="27" t="s">
        <v>385</v>
      </c>
      <c r="E28" s="27" t="s">
        <v>388</v>
      </c>
      <c r="F28" s="7" t="s">
        <v>397</v>
      </c>
      <c r="G28" s="7"/>
      <c r="H28" s="33"/>
    </row>
    <row r="29" spans="1:8" x14ac:dyDescent="0.35">
      <c r="A29" s="22" t="s">
        <v>396</v>
      </c>
      <c r="B29" s="7"/>
      <c r="C29" s="7" t="s">
        <v>305</v>
      </c>
      <c r="D29" s="27" t="s">
        <v>385</v>
      </c>
      <c r="E29" s="27" t="s">
        <v>389</v>
      </c>
      <c r="F29" s="7" t="s">
        <v>398</v>
      </c>
      <c r="G29" s="7"/>
      <c r="H29" s="33"/>
    </row>
    <row r="30" spans="1:8" x14ac:dyDescent="0.35">
      <c r="A30" s="22" t="s">
        <v>396</v>
      </c>
      <c r="B30" s="7"/>
      <c r="C30" s="7" t="s">
        <v>305</v>
      </c>
      <c r="D30" s="27" t="s">
        <v>385</v>
      </c>
      <c r="E30" s="27" t="s">
        <v>390</v>
      </c>
      <c r="F30" s="7" t="s">
        <v>399</v>
      </c>
      <c r="G30" s="7"/>
      <c r="H30" s="33"/>
    </row>
    <row r="31" spans="1:8" x14ac:dyDescent="0.35">
      <c r="A31" s="22" t="s">
        <v>396</v>
      </c>
      <c r="B31" s="7"/>
      <c r="C31" s="7" t="s">
        <v>305</v>
      </c>
      <c r="D31" s="27" t="s">
        <v>385</v>
      </c>
      <c r="E31" s="27" t="s">
        <v>388</v>
      </c>
      <c r="F31" s="7" t="s">
        <v>397</v>
      </c>
      <c r="G31" s="7"/>
      <c r="H31" s="33"/>
    </row>
    <row r="32" spans="1:8" x14ac:dyDescent="0.35">
      <c r="A32" s="22" t="s">
        <v>396</v>
      </c>
      <c r="B32" s="7"/>
      <c r="C32" s="7" t="s">
        <v>305</v>
      </c>
      <c r="D32" s="27" t="s">
        <v>385</v>
      </c>
      <c r="E32" s="27" t="s">
        <v>389</v>
      </c>
      <c r="F32" s="7" t="s">
        <v>398</v>
      </c>
      <c r="G32" s="7"/>
      <c r="H32" s="33"/>
    </row>
    <row r="33" spans="1:8" x14ac:dyDescent="0.35">
      <c r="A33" s="22" t="s">
        <v>396</v>
      </c>
      <c r="B33" s="7"/>
      <c r="C33" s="7" t="s">
        <v>305</v>
      </c>
      <c r="D33" s="27" t="s">
        <v>385</v>
      </c>
      <c r="E33" s="27" t="s">
        <v>390</v>
      </c>
      <c r="F33" s="7" t="s">
        <v>399</v>
      </c>
      <c r="G33" s="7"/>
      <c r="H33" s="33"/>
    </row>
    <row r="34" spans="1:8" x14ac:dyDescent="0.35">
      <c r="A34" s="22" t="s">
        <v>396</v>
      </c>
      <c r="B34" s="7"/>
      <c r="C34" s="7" t="s">
        <v>305</v>
      </c>
      <c r="D34" s="27" t="s">
        <v>385</v>
      </c>
      <c r="E34" s="27" t="s">
        <v>388</v>
      </c>
      <c r="F34" s="7" t="s">
        <v>397</v>
      </c>
      <c r="G34" s="7"/>
      <c r="H34" s="33"/>
    </row>
    <row r="35" spans="1:8" x14ac:dyDescent="0.35">
      <c r="A35" s="22" t="s">
        <v>396</v>
      </c>
      <c r="B35" s="7"/>
      <c r="C35" s="7" t="s">
        <v>305</v>
      </c>
      <c r="D35" s="27" t="s">
        <v>385</v>
      </c>
      <c r="E35" s="27" t="s">
        <v>389</v>
      </c>
      <c r="F35" s="7" t="s">
        <v>398</v>
      </c>
      <c r="G35" s="7"/>
      <c r="H35" s="33"/>
    </row>
    <row r="36" spans="1:8" x14ac:dyDescent="0.35">
      <c r="A36" s="22" t="s">
        <v>396</v>
      </c>
      <c r="B36" s="7"/>
      <c r="C36" s="7" t="s">
        <v>305</v>
      </c>
      <c r="D36" s="27" t="s">
        <v>385</v>
      </c>
      <c r="E36" s="27" t="s">
        <v>390</v>
      </c>
      <c r="F36" s="7" t="s">
        <v>399</v>
      </c>
      <c r="G36" s="7"/>
      <c r="H36" s="33"/>
    </row>
  </sheetData>
  <autoFilter ref="A1:K21" xr:uid="{0AE27137-013E-4BED-943F-D55130ADBB1F}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="85" zoomScaleNormal="85" workbookViewId="0">
      <selection activeCell="B1" sqref="B1"/>
    </sheetView>
  </sheetViews>
  <sheetFormatPr baseColWidth="10" defaultColWidth="8.7265625" defaultRowHeight="13" x14ac:dyDescent="0.35"/>
  <cols>
    <col min="1" max="1" width="34.453125" style="19" customWidth="1"/>
    <col min="2" max="2" width="9.81640625" style="19" customWidth="1"/>
    <col min="3" max="3" width="29.1796875" style="19" customWidth="1"/>
    <col min="4" max="4" width="44.81640625" style="23" customWidth="1"/>
    <col min="5" max="5" width="68.1796875" style="19" customWidth="1"/>
    <col min="6" max="6" width="19.26953125" style="19" customWidth="1"/>
    <col min="7" max="7" width="8.26953125" style="19" customWidth="1"/>
    <col min="8" max="8" width="25.54296875" style="19" customWidth="1"/>
    <col min="9" max="19" width="9.453125" style="19" customWidth="1"/>
    <col min="20" max="16384" width="8.7265625" style="19"/>
  </cols>
  <sheetData>
    <row r="1" spans="1:8" x14ac:dyDescent="0.35">
      <c r="A1" s="16" t="s">
        <v>0</v>
      </c>
      <c r="B1" s="5" t="s">
        <v>1</v>
      </c>
      <c r="C1" s="5" t="s">
        <v>287</v>
      </c>
      <c r="D1" s="16" t="s">
        <v>361</v>
      </c>
      <c r="E1" s="16" t="s">
        <v>2</v>
      </c>
      <c r="F1" s="5" t="s">
        <v>290</v>
      </c>
      <c r="G1" s="5" t="s">
        <v>3</v>
      </c>
      <c r="H1" s="5" t="s">
        <v>13</v>
      </c>
    </row>
    <row r="2" spans="1:8" ht="26" x14ac:dyDescent="0.3">
      <c r="A2" s="20" t="s">
        <v>396</v>
      </c>
      <c r="B2" s="27"/>
      <c r="C2" s="27" t="s">
        <v>305</v>
      </c>
      <c r="D2" s="6" t="s">
        <v>400</v>
      </c>
      <c r="E2" s="27" t="s">
        <v>401</v>
      </c>
      <c r="F2" s="27" t="s">
        <v>364</v>
      </c>
      <c r="G2" s="27"/>
      <c r="H2" s="27"/>
    </row>
    <row r="3" spans="1:8" ht="26" x14ac:dyDescent="0.3">
      <c r="A3" s="20" t="s">
        <v>396</v>
      </c>
      <c r="B3" s="27"/>
      <c r="C3" s="27" t="s">
        <v>305</v>
      </c>
      <c r="D3" s="6" t="s">
        <v>400</v>
      </c>
      <c r="E3" s="27" t="s">
        <v>402</v>
      </c>
      <c r="F3" s="27" t="s">
        <v>364</v>
      </c>
      <c r="G3" s="27"/>
      <c r="H3" s="27"/>
    </row>
    <row r="4" spans="1:8" ht="26" x14ac:dyDescent="0.3">
      <c r="A4" s="20" t="s">
        <v>396</v>
      </c>
      <c r="B4" s="27"/>
      <c r="C4" s="27" t="s">
        <v>305</v>
      </c>
      <c r="D4" s="6" t="s">
        <v>400</v>
      </c>
      <c r="E4" s="27" t="s">
        <v>403</v>
      </c>
      <c r="F4" s="27" t="s">
        <v>364</v>
      </c>
      <c r="G4" s="27"/>
      <c r="H4" s="27"/>
    </row>
    <row r="5" spans="1:8" ht="26" x14ac:dyDescent="0.35">
      <c r="A5" s="22" t="s">
        <v>396</v>
      </c>
      <c r="B5" s="7"/>
      <c r="C5" s="7" t="s">
        <v>305</v>
      </c>
      <c r="D5" s="6" t="s">
        <v>400</v>
      </c>
      <c r="E5" s="6" t="s">
        <v>403</v>
      </c>
      <c r="F5" s="7" t="s">
        <v>397</v>
      </c>
      <c r="G5" s="7"/>
      <c r="H5" s="7"/>
    </row>
    <row r="6" spans="1:8" ht="26" x14ac:dyDescent="0.35">
      <c r="A6" s="22" t="s">
        <v>396</v>
      </c>
      <c r="B6" s="7"/>
      <c r="C6" s="7" t="s">
        <v>305</v>
      </c>
      <c r="D6" s="6" t="s">
        <v>400</v>
      </c>
      <c r="E6" s="6" t="s">
        <v>403</v>
      </c>
      <c r="F6" s="7" t="s">
        <v>398</v>
      </c>
      <c r="G6" s="7"/>
      <c r="H6" s="7"/>
    </row>
    <row r="7" spans="1:8" ht="26" x14ac:dyDescent="0.35">
      <c r="A7" s="22" t="s">
        <v>396</v>
      </c>
      <c r="B7" s="7"/>
      <c r="C7" s="7" t="s">
        <v>305</v>
      </c>
      <c r="D7" s="6" t="s">
        <v>400</v>
      </c>
      <c r="E7" s="6" t="s">
        <v>403</v>
      </c>
      <c r="F7" s="7" t="s">
        <v>399</v>
      </c>
      <c r="G7" s="7"/>
      <c r="H7" s="7"/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="148" workbookViewId="0">
      <selection activeCell="A5" sqref="A5"/>
    </sheetView>
  </sheetViews>
  <sheetFormatPr baseColWidth="10" defaultColWidth="9.1796875" defaultRowHeight="14.5" x14ac:dyDescent="0.35"/>
  <cols>
    <col min="1" max="1" width="24.453125" customWidth="1"/>
    <col min="3" max="3" width="34.81640625" customWidth="1"/>
    <col min="5" max="5" width="49.81640625" customWidth="1"/>
    <col min="6" max="6" width="18.26953125" customWidth="1"/>
  </cols>
  <sheetData>
    <row r="1" spans="1:7" s="19" customFormat="1" ht="13" x14ac:dyDescent="0.35">
      <c r="A1" s="16" t="s">
        <v>0</v>
      </c>
      <c r="B1" s="5" t="s">
        <v>1</v>
      </c>
      <c r="C1" s="5" t="s">
        <v>287</v>
      </c>
      <c r="D1" s="16" t="s">
        <v>361</v>
      </c>
      <c r="E1" s="16" t="s">
        <v>2</v>
      </c>
      <c r="F1" s="5" t="s">
        <v>290</v>
      </c>
      <c r="G1" s="5" t="s">
        <v>3</v>
      </c>
    </row>
    <row r="2" spans="1:7" s="19" customFormat="1" ht="39" x14ac:dyDescent="0.35">
      <c r="A2" s="6" t="s">
        <v>404</v>
      </c>
      <c r="B2" s="7"/>
      <c r="C2" s="7" t="s">
        <v>305</v>
      </c>
      <c r="D2" s="6" t="s">
        <v>405</v>
      </c>
      <c r="E2" s="51" t="s">
        <v>406</v>
      </c>
      <c r="F2" s="7" t="s">
        <v>14</v>
      </c>
      <c r="G2" s="5"/>
    </row>
    <row r="3" spans="1:7" s="19" customFormat="1" ht="39" x14ac:dyDescent="0.35">
      <c r="A3" s="6" t="s">
        <v>404</v>
      </c>
      <c r="B3" s="7"/>
      <c r="C3" s="7" t="s">
        <v>305</v>
      </c>
      <c r="D3" s="6" t="s">
        <v>405</v>
      </c>
      <c r="E3" s="51" t="s">
        <v>406</v>
      </c>
      <c r="F3" s="7" t="s">
        <v>407</v>
      </c>
      <c r="G3" s="7"/>
    </row>
    <row r="4" spans="1:7" s="19" customFormat="1" ht="39" x14ac:dyDescent="0.35">
      <c r="A4" s="6" t="s">
        <v>404</v>
      </c>
      <c r="B4" s="7"/>
      <c r="C4" s="7" t="s">
        <v>305</v>
      </c>
      <c r="D4" s="6" t="s">
        <v>405</v>
      </c>
      <c r="E4" s="51" t="s">
        <v>406</v>
      </c>
      <c r="F4" s="7" t="s">
        <v>398</v>
      </c>
      <c r="G4" s="7"/>
    </row>
    <row r="5" spans="1:7" s="19" customFormat="1" ht="39" x14ac:dyDescent="0.35">
      <c r="A5" s="6" t="s">
        <v>404</v>
      </c>
      <c r="B5" s="7"/>
      <c r="C5" s="7" t="s">
        <v>305</v>
      </c>
      <c r="D5" s="6" t="s">
        <v>405</v>
      </c>
      <c r="E5" s="51" t="s">
        <v>406</v>
      </c>
      <c r="F5" s="7" t="s">
        <v>408</v>
      </c>
      <c r="G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="130" zoomScaleNormal="130" workbookViewId="0">
      <selection activeCell="C8" sqref="C8"/>
    </sheetView>
  </sheetViews>
  <sheetFormatPr baseColWidth="10" defaultColWidth="9.1796875" defaultRowHeight="14.5" x14ac:dyDescent="0.35"/>
  <cols>
    <col min="1" max="1" width="24.54296875" style="2" customWidth="1"/>
    <col min="2" max="2" width="9.26953125" style="3" customWidth="1"/>
    <col min="3" max="3" width="31.26953125" style="3" customWidth="1"/>
    <col min="4" max="4" width="96.453125" style="2" customWidth="1"/>
    <col min="5" max="5" width="12.81640625" style="3" customWidth="1"/>
    <col min="6" max="16384" width="9.1796875" style="3"/>
  </cols>
  <sheetData>
    <row r="1" spans="1:5" s="1" customFormat="1" ht="14" x14ac:dyDescent="0.35">
      <c r="A1" s="5" t="s">
        <v>0</v>
      </c>
      <c r="B1" s="5" t="s">
        <v>1</v>
      </c>
      <c r="C1" s="5" t="s">
        <v>287</v>
      </c>
      <c r="D1" s="5" t="s">
        <v>2</v>
      </c>
      <c r="E1" s="5" t="s">
        <v>3</v>
      </c>
    </row>
    <row r="2" spans="1:5" x14ac:dyDescent="0.35">
      <c r="A2" s="6" t="s">
        <v>4</v>
      </c>
      <c r="B2" s="7"/>
      <c r="C2" s="73" t="s">
        <v>440</v>
      </c>
      <c r="D2" s="6" t="s">
        <v>409</v>
      </c>
      <c r="E2" s="66" t="s">
        <v>431</v>
      </c>
    </row>
    <row r="3" spans="1:5" ht="26" x14ac:dyDescent="0.35">
      <c r="A3" s="6" t="s">
        <v>4</v>
      </c>
      <c r="B3" s="7"/>
      <c r="C3" s="73" t="s">
        <v>440</v>
      </c>
      <c r="D3" s="6" t="s">
        <v>411</v>
      </c>
      <c r="E3" s="66" t="s">
        <v>431</v>
      </c>
    </row>
    <row r="4" spans="1:5" x14ac:dyDescent="0.35">
      <c r="A4" s="6" t="s">
        <v>4</v>
      </c>
      <c r="B4" s="7"/>
      <c r="C4" s="73" t="s">
        <v>440</v>
      </c>
      <c r="D4" s="6" t="s">
        <v>412</v>
      </c>
      <c r="E4" s="66" t="s">
        <v>431</v>
      </c>
    </row>
    <row r="5" spans="1:5" x14ac:dyDescent="0.35">
      <c r="A5" s="6" t="s">
        <v>4</v>
      </c>
      <c r="B5" s="7"/>
      <c r="C5" s="73" t="s">
        <v>440</v>
      </c>
      <c r="D5" s="6" t="s">
        <v>413</v>
      </c>
      <c r="E5" s="66" t="s">
        <v>431</v>
      </c>
    </row>
    <row r="6" spans="1:5" x14ac:dyDescent="0.35">
      <c r="A6" s="6" t="s">
        <v>4</v>
      </c>
      <c r="B6" s="7"/>
      <c r="C6" s="73" t="s">
        <v>440</v>
      </c>
      <c r="D6" s="6" t="s">
        <v>414</v>
      </c>
      <c r="E6" s="66" t="s">
        <v>431</v>
      </c>
    </row>
    <row r="7" spans="1:5" x14ac:dyDescent="0.35">
      <c r="A7" s="6" t="s">
        <v>4</v>
      </c>
      <c r="B7" s="6"/>
      <c r="C7" s="73" t="s">
        <v>440</v>
      </c>
      <c r="D7" s="6" t="s">
        <v>415</v>
      </c>
      <c r="E7" s="66" t="s">
        <v>431</v>
      </c>
    </row>
    <row r="8" spans="1:5" ht="26" x14ac:dyDescent="0.35">
      <c r="A8" s="6" t="s">
        <v>396</v>
      </c>
      <c r="B8" s="6"/>
      <c r="C8" s="8" t="s">
        <v>305</v>
      </c>
      <c r="D8" s="6" t="s">
        <v>416</v>
      </c>
      <c r="E8" s="7" t="s">
        <v>410</v>
      </c>
    </row>
    <row r="9" spans="1:5" ht="26" x14ac:dyDescent="0.35">
      <c r="A9" s="6" t="s">
        <v>396</v>
      </c>
      <c r="B9" s="6"/>
      <c r="C9" s="8" t="s">
        <v>305</v>
      </c>
      <c r="D9" s="6" t="s">
        <v>417</v>
      </c>
      <c r="E9" s="7" t="s">
        <v>410</v>
      </c>
    </row>
    <row r="10" spans="1:5" ht="26" x14ac:dyDescent="0.35">
      <c r="A10" s="6" t="s">
        <v>396</v>
      </c>
      <c r="B10" s="6"/>
      <c r="C10" s="8" t="s">
        <v>305</v>
      </c>
      <c r="D10" s="6" t="s">
        <v>418</v>
      </c>
      <c r="E10" s="7" t="s">
        <v>410</v>
      </c>
    </row>
    <row r="11" spans="1:5" ht="26" x14ac:dyDescent="0.35">
      <c r="A11" s="6" t="s">
        <v>396</v>
      </c>
      <c r="B11" s="6"/>
      <c r="C11" s="8" t="s">
        <v>305</v>
      </c>
      <c r="D11" s="36" t="s">
        <v>419</v>
      </c>
      <c r="E11" s="7" t="s">
        <v>410</v>
      </c>
    </row>
    <row r="12" spans="1:5" ht="26" x14ac:dyDescent="0.3">
      <c r="A12" s="6" t="s">
        <v>396</v>
      </c>
      <c r="B12" s="6"/>
      <c r="C12" s="34" t="s">
        <v>305</v>
      </c>
      <c r="D12" s="37" t="s">
        <v>420</v>
      </c>
      <c r="E12" s="35" t="s">
        <v>410</v>
      </c>
    </row>
    <row r="13" spans="1:5" x14ac:dyDescent="0.35">
      <c r="A13" s="3"/>
      <c r="D13" s="3"/>
    </row>
    <row r="14" spans="1:5" x14ac:dyDescent="0.35">
      <c r="A14" s="3"/>
      <c r="D14" s="3"/>
    </row>
    <row r="15" spans="1:5" x14ac:dyDescent="0.35">
      <c r="A15" s="3"/>
      <c r="D15" s="3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C663C-BA18-4A46-87C1-FCB42D80C5BC}">
  <ds:schemaRefs>
    <ds:schemaRef ds:uri="http://schemas.microsoft.com/office/2006/documentManagement/types"/>
    <ds:schemaRef ds:uri="3d773fd8-5df6-4e26-b464-76be9c5c7a6f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404e7c2-8d3a-4ada-a8b4-f0c307b12f8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1_identification_rapport</vt:lpstr>
      <vt:lpstr>2_noms_catégories</vt:lpstr>
      <vt:lpstr>3_injonctions_États_membres </vt:lpstr>
      <vt:lpstr>4_notifications</vt:lpstr>
      <vt:lpstr>5_initiative_propre_illicit </vt:lpstr>
      <vt:lpstr>6_initiative_propre_CG</vt:lpstr>
      <vt:lpstr>7_recours_et_récidive</vt:lpstr>
      <vt:lpstr>8_moyens_automatisés</vt:lpstr>
      <vt:lpstr>9_ressources_humaines</vt:lpstr>
      <vt:lpstr>10_NMDA</vt:lpstr>
      <vt:lpstr>11_qualitatif</vt:lpstr>
      <vt:lpstr>'6_initiative_propre_CG'!Zone_d_impression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Floriane Duel</dc:creator>
  <cp:keywords/>
  <dc:description/>
  <cp:lastModifiedBy>Pascal Vella</cp:lastModifiedBy>
  <cp:revision/>
  <dcterms:created xsi:type="dcterms:W3CDTF">2023-08-13T15:32:26Z</dcterms:created>
  <dcterms:modified xsi:type="dcterms:W3CDTF">2025-04-09T17:27:49Z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